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NASKOEI\common-koei\20 水道事業課\10 水道用水供給事業\30 水道 管理担当\20 水質管理関係\60 事業年報\令和７年度版\03 年報作成・通知\④庄内\"/>
    </mc:Choice>
  </mc:AlternateContent>
  <xr:revisionPtr revIDLastSave="0" documentId="13_ncr:1_{0E655A84-7224-4194-942A-271C459F5B1D}" xr6:coauthVersionLast="47" xr6:coauthVersionMax="47" xr10:uidLastSave="{00000000-0000-0000-0000-000000000000}"/>
  <bookViews>
    <workbookView xWindow="35280" yWindow="1620" windowWidth="21525" windowHeight="12210" tabRatio="749" xr2:uid="{00000000-000D-0000-FFFF-FFFF00000000}"/>
  </bookViews>
  <sheets>
    <sheet name="検査計画" sheetId="59" r:id="rId1"/>
    <sheet name="毎日検査" sheetId="30" r:id="rId2"/>
    <sheet name="1 浄水" sheetId="6" r:id="rId3"/>
    <sheet name="1 管理浄水" sheetId="20" r:id="rId4"/>
    <sheet name="1 農薬浄水115項目" sheetId="44" r:id="rId5"/>
    <sheet name="2 鶴岡" sheetId="34" r:id="rId6"/>
    <sheet name="2 管理鶴岡" sheetId="22" r:id="rId7"/>
    <sheet name="3 立川" sheetId="36" r:id="rId8"/>
    <sheet name="3 管理立川" sheetId="35" r:id="rId9"/>
    <sheet name="4 上野山" sheetId="37" r:id="rId10"/>
    <sheet name="5 越中山" sheetId="38" r:id="rId11"/>
    <sheet name="6 櫛引" sheetId="39" r:id="rId12"/>
    <sheet name="7 羽黒" sheetId="40" r:id="rId13"/>
    <sheet name="8 手向" sheetId="41" r:id="rId14"/>
    <sheet name="9 大口" sheetId="42" r:id="rId15"/>
    <sheet name="10 余目" sheetId="43" r:id="rId16"/>
    <sheet name="取水" sheetId="9" r:id="rId17"/>
    <sheet name="管理取水" sheetId="33" r:id="rId18"/>
    <sheet name="農薬取水115項目" sheetId="47" r:id="rId19"/>
    <sheet name="月山ダム湖" sheetId="55" r:id="rId20"/>
    <sheet name="月山ダム放流水" sheetId="56" r:id="rId21"/>
    <sheet name="大網川" sheetId="57" r:id="rId22"/>
    <sheet name="梵字川" sheetId="53" r:id="rId23"/>
    <sheet name="田麦川" sheetId="54" r:id="rId24"/>
    <sheet name="沈澱水" sheetId="49" r:id="rId25"/>
    <sheet name="ろ過水" sheetId="50" r:id="rId26"/>
  </sheets>
  <definedNames>
    <definedName name="_xlnm.Print_Area" localSheetId="3">'1 管理浄水'!$B$1:$Q$47</definedName>
    <definedName name="_xlnm.Print_Area" localSheetId="2">'1 浄水'!$B$1:$U$67</definedName>
    <definedName name="_xlnm.Print_Area" localSheetId="4">'1 農薬浄水115項目'!$B$1:$X$74</definedName>
    <definedName name="_xlnm.Print_Area" localSheetId="15">'10 余目'!$B$1:$U$68</definedName>
    <definedName name="_xlnm.Print_Area" localSheetId="6">'2 管理鶴岡'!$B$1:$M$47</definedName>
    <definedName name="_xlnm.Print_Area" localSheetId="5">'2 鶴岡'!$B$1:$U$67</definedName>
    <definedName name="_xlnm.Print_Area" localSheetId="8">'3 管理立川'!$B$1:$M$47</definedName>
    <definedName name="_xlnm.Print_Area" localSheetId="7">'3 立川'!$B$1:$U$67</definedName>
    <definedName name="_xlnm.Print_Area" localSheetId="9">'4 上野山'!$B$1:$U$67</definedName>
    <definedName name="_xlnm.Print_Area" localSheetId="10">'5 越中山'!$B$1:$U$67</definedName>
    <definedName name="_xlnm.Print_Area" localSheetId="11">'6 櫛引'!$B$1:$U$67</definedName>
    <definedName name="_xlnm.Print_Area" localSheetId="12">'7 羽黒'!$B$1:$U$67</definedName>
    <definedName name="_xlnm.Print_Area" localSheetId="13">'8 手向'!$B$1:$U$67</definedName>
    <definedName name="_xlnm.Print_Area" localSheetId="14">'9 大口'!$B$1:$U$67</definedName>
    <definedName name="_xlnm.Print_Area" localSheetId="25">ろ過水!$A$1:$M$66</definedName>
    <definedName name="_xlnm.Print_Area" localSheetId="17">管理取水!$B$1:$P$46</definedName>
    <definedName name="_xlnm.Print_Area" localSheetId="19">月山ダム湖!$B$2:$K$20</definedName>
    <definedName name="_xlnm.Print_Area" localSheetId="20">月山ダム放流水!$B$2:$K$22</definedName>
    <definedName name="_xlnm.Print_Area" localSheetId="0">検査計画!$B$2:$Q$38</definedName>
    <definedName name="_xlnm.Print_Area" localSheetId="16">取水!$B$1:$T$81</definedName>
    <definedName name="_xlnm.Print_Area" localSheetId="21">大網川!$B$2:$K$40</definedName>
    <definedName name="_xlnm.Print_Area" localSheetId="24">沈澱水!$A$1:$M$66</definedName>
    <definedName name="_xlnm.Print_Area" localSheetId="23">田麦川!$B$2:$K$42</definedName>
    <definedName name="_xlnm.Print_Area" localSheetId="18">農薬取水115項目!$B$1:$X$74</definedName>
    <definedName name="_xlnm.Print_Area" localSheetId="1">毎日検査!$C$1:$W$43</definedName>
    <definedName name="_xlnm.Print_Area" localSheetId="22">梵字川!$B$1:$K$37</definedName>
    <definedName name="農薬">'1 浄水'!$J$23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0" l="1"/>
  <c r="K12" i="50"/>
  <c r="J12" i="50"/>
  <c r="L11" i="50"/>
  <c r="K11" i="50"/>
  <c r="J11" i="50"/>
  <c r="L10" i="50"/>
  <c r="K10" i="50"/>
  <c r="J10" i="50"/>
  <c r="L12" i="49"/>
  <c r="K12" i="49"/>
  <c r="J12" i="49"/>
  <c r="L11" i="49"/>
  <c r="K11" i="49"/>
  <c r="J11" i="49"/>
  <c r="L10" i="49"/>
  <c r="K10" i="49"/>
  <c r="J10" i="49"/>
  <c r="W12" i="47"/>
  <c r="U12" i="47"/>
  <c r="S12" i="47"/>
  <c r="W11" i="47"/>
  <c r="U11" i="47"/>
  <c r="S11" i="47"/>
  <c r="W10" i="47"/>
  <c r="U10" i="47"/>
  <c r="S10" i="47"/>
  <c r="W9" i="47"/>
  <c r="U9" i="47"/>
  <c r="S9" i="47"/>
  <c r="W8" i="47"/>
  <c r="U8" i="47"/>
  <c r="S8" i="47"/>
  <c r="W7" i="47"/>
  <c r="U7" i="47"/>
  <c r="S7" i="47"/>
  <c r="W6" i="47"/>
  <c r="U6" i="47"/>
  <c r="S6" i="47"/>
  <c r="S11" i="9" l="1"/>
  <c r="R11" i="9"/>
  <c r="Q11" i="9"/>
  <c r="S10" i="9"/>
  <c r="R10" i="9"/>
  <c r="Q10" i="9"/>
  <c r="T12" i="43"/>
  <c r="S12" i="43"/>
  <c r="R12" i="43"/>
  <c r="T11" i="43"/>
  <c r="S11" i="43"/>
  <c r="R11" i="43"/>
  <c r="T10" i="43"/>
  <c r="S10" i="43"/>
  <c r="R10" i="43"/>
  <c r="T12" i="42"/>
  <c r="S12" i="42"/>
  <c r="R12" i="42"/>
  <c r="T11" i="42"/>
  <c r="S11" i="42"/>
  <c r="R11" i="42"/>
  <c r="T10" i="42"/>
  <c r="S10" i="42"/>
  <c r="R10" i="42"/>
  <c r="T12" i="41"/>
  <c r="S12" i="41"/>
  <c r="R12" i="41"/>
  <c r="T11" i="41"/>
  <c r="S11" i="41"/>
  <c r="R11" i="41"/>
  <c r="T10" i="41"/>
  <c r="S10" i="41"/>
  <c r="R10" i="41"/>
  <c r="T12" i="40"/>
  <c r="S12" i="40"/>
  <c r="R12" i="40"/>
  <c r="T11" i="40"/>
  <c r="S11" i="40"/>
  <c r="R11" i="40"/>
  <c r="T10" i="40"/>
  <c r="S10" i="40"/>
  <c r="R10" i="40"/>
  <c r="T12" i="39"/>
  <c r="S12" i="39"/>
  <c r="R12" i="39"/>
  <c r="T11" i="39"/>
  <c r="S11" i="39"/>
  <c r="R11" i="39"/>
  <c r="T10" i="39"/>
  <c r="S10" i="39"/>
  <c r="R10" i="39"/>
  <c r="T12" i="38"/>
  <c r="S12" i="38"/>
  <c r="R12" i="38"/>
  <c r="T11" i="38"/>
  <c r="S11" i="38"/>
  <c r="R11" i="38"/>
  <c r="T10" i="38"/>
  <c r="S10" i="38"/>
  <c r="R10" i="38"/>
  <c r="T12" i="36"/>
  <c r="S12" i="36"/>
  <c r="R12" i="36"/>
  <c r="T11" i="36"/>
  <c r="S11" i="36"/>
  <c r="R11" i="36"/>
  <c r="T10" i="36"/>
  <c r="S10" i="36"/>
  <c r="R10" i="36"/>
  <c r="T12" i="34" l="1"/>
  <c r="S12" i="34"/>
  <c r="R12" i="34"/>
  <c r="T11" i="34"/>
  <c r="S11" i="34"/>
  <c r="R11" i="34"/>
  <c r="T10" i="34"/>
  <c r="S10" i="34"/>
  <c r="R10" i="34"/>
  <c r="W12" i="44"/>
  <c r="U12" i="44"/>
  <c r="S12" i="44"/>
  <c r="W11" i="44"/>
  <c r="U11" i="44"/>
  <c r="S11" i="44"/>
  <c r="W10" i="44"/>
  <c r="U10" i="44"/>
  <c r="S10" i="44"/>
  <c r="W9" i="44"/>
  <c r="U9" i="44"/>
  <c r="S9" i="44"/>
  <c r="W8" i="44"/>
  <c r="U8" i="44"/>
  <c r="S8" i="44"/>
  <c r="W7" i="44"/>
  <c r="U7" i="44"/>
  <c r="S7" i="44"/>
  <c r="W6" i="44"/>
  <c r="U6" i="44"/>
  <c r="S6" i="44"/>
  <c r="T12" i="6"/>
  <c r="S12" i="6"/>
  <c r="R12" i="6"/>
  <c r="T11" i="6"/>
  <c r="S11" i="6"/>
  <c r="R11" i="6"/>
  <c r="T10" i="6"/>
  <c r="S10" i="6"/>
  <c r="R10" i="6"/>
  <c r="Q12" i="57" l="1"/>
  <c r="Q32" i="57"/>
  <c r="Q35" i="57"/>
  <c r="I37" i="57"/>
  <c r="J37" i="57"/>
  <c r="K37" i="57"/>
  <c r="I38" i="57"/>
  <c r="J38" i="57"/>
  <c r="K38" i="57"/>
</calcChain>
</file>

<file path=xl/sharedStrings.xml><?xml version="1.0" encoding="utf-8"?>
<sst xmlns="http://schemas.openxmlformats.org/spreadsheetml/2006/main" count="8747" uniqueCount="705">
  <si>
    <t>令和７年度　庄内広域水道（南部地域）　定期水質検査実施計画</t>
    <rPh sb="0" eb="2">
      <t>レイワ</t>
    </rPh>
    <rPh sb="3" eb="5">
      <t>ネンド</t>
    </rPh>
    <rPh sb="6" eb="8">
      <t>ショウナイ</t>
    </rPh>
    <rPh sb="8" eb="10">
      <t>コウイキ</t>
    </rPh>
    <rPh sb="10" eb="12">
      <t>スイドウ</t>
    </rPh>
    <rPh sb="13" eb="15">
      <t>ナンブ</t>
    </rPh>
    <rPh sb="15" eb="17">
      <t>チイキ</t>
    </rPh>
    <rPh sb="19" eb="21">
      <t>テイキ</t>
    </rPh>
    <rPh sb="21" eb="23">
      <t>スイシツ</t>
    </rPh>
    <rPh sb="23" eb="25">
      <t>ケンサ</t>
    </rPh>
    <rPh sb="25" eb="27">
      <t>ジッシ</t>
    </rPh>
    <rPh sb="27" eb="29">
      <t>ケイカク</t>
    </rPh>
    <phoneticPr fontId="4"/>
  </si>
  <si>
    <t>区分</t>
    <rPh sb="0" eb="2">
      <t>クブン</t>
    </rPh>
    <phoneticPr fontId="4"/>
  </si>
  <si>
    <t>採水場所等</t>
    <rPh sb="0" eb="2">
      <t>サイスイ</t>
    </rPh>
    <rPh sb="2" eb="4">
      <t>バショ</t>
    </rPh>
    <rPh sb="4" eb="5">
      <t>トウ</t>
    </rPh>
    <phoneticPr fontId="4"/>
  </si>
  <si>
    <t>項　　　　　目</t>
    <rPh sb="0" eb="1">
      <t>コウ</t>
    </rPh>
    <rPh sb="6" eb="7">
      <t>メ</t>
    </rPh>
    <phoneticPr fontId="4"/>
  </si>
  <si>
    <t>４月</t>
  </si>
  <si>
    <t>５月</t>
  </si>
  <si>
    <t>６月</t>
  </si>
  <si>
    <t>７月</t>
  </si>
  <si>
    <t>８月</t>
  </si>
  <si>
    <t>９月</t>
  </si>
  <si>
    <t>10月</t>
    <phoneticPr fontId="4"/>
  </si>
  <si>
    <t>11月</t>
    <phoneticPr fontId="4"/>
  </si>
  <si>
    <t>12月</t>
    <phoneticPr fontId="4"/>
  </si>
  <si>
    <t>１月</t>
  </si>
  <si>
    <t>２月</t>
  </si>
  <si>
    <t>３月</t>
  </si>
  <si>
    <t>水質</t>
    <rPh sb="0" eb="2">
      <t>スイシツ</t>
    </rPh>
    <phoneticPr fontId="4"/>
  </si>
  <si>
    <t>水源域</t>
    <rPh sb="0" eb="3">
      <t>スイゲンイキ</t>
    </rPh>
    <phoneticPr fontId="4"/>
  </si>
  <si>
    <t>梵字川
(わさび橋)</t>
    <rPh sb="0" eb="1">
      <t>ボン</t>
    </rPh>
    <rPh sb="1" eb="2">
      <t>ジ</t>
    </rPh>
    <rPh sb="2" eb="3">
      <t>ガワ</t>
    </rPh>
    <rPh sb="8" eb="9">
      <t>ハシ</t>
    </rPh>
    <phoneticPr fontId="4"/>
  </si>
  <si>
    <t>水源監視項目</t>
  </si>
  <si>
    <t>●</t>
    <phoneticPr fontId="4"/>
  </si>
  <si>
    <t>ダム流入河川監視項目</t>
  </si>
  <si>
    <t>●</t>
  </si>
  <si>
    <t>田麦川
(田麦橋)</t>
    <rPh sb="0" eb="2">
      <t>タムギ</t>
    </rPh>
    <rPh sb="2" eb="3">
      <t>ガワ</t>
    </rPh>
    <rPh sb="5" eb="7">
      <t>タムギ</t>
    </rPh>
    <rPh sb="7" eb="8">
      <t>バシ</t>
    </rPh>
    <phoneticPr fontId="4"/>
  </si>
  <si>
    <t>生活排水監視項目</t>
  </si>
  <si>
    <t>月山ダム湖</t>
    <rPh sb="0" eb="2">
      <t>ガッサン</t>
    </rPh>
    <rPh sb="4" eb="5">
      <t>コ</t>
    </rPh>
    <phoneticPr fontId="4"/>
  </si>
  <si>
    <t>ダム水監視項目</t>
  </si>
  <si>
    <t>月山ダム放流水</t>
    <rPh sb="0" eb="2">
      <t>ガッサン</t>
    </rPh>
    <rPh sb="4" eb="6">
      <t>ホウリュウ</t>
    </rPh>
    <rPh sb="6" eb="7">
      <t>スイ</t>
    </rPh>
    <phoneticPr fontId="4"/>
  </si>
  <si>
    <t>ダム放流水監視項目</t>
  </si>
  <si>
    <t>大網川
(大網川橋)</t>
    <rPh sb="0" eb="2">
      <t>オオアミ</t>
    </rPh>
    <rPh sb="2" eb="3">
      <t>カワ</t>
    </rPh>
    <rPh sb="5" eb="7">
      <t>オオアミ</t>
    </rPh>
    <rPh sb="7" eb="8">
      <t>ガワ</t>
    </rPh>
    <rPh sb="8" eb="9">
      <t>バシ</t>
    </rPh>
    <phoneticPr fontId="4"/>
  </si>
  <si>
    <t>原水</t>
    <rPh sb="0" eb="2">
      <t>ゲンスイ</t>
    </rPh>
    <phoneticPr fontId="4"/>
  </si>
  <si>
    <t>梵字川
(上名川取水場)</t>
    <rPh sb="0" eb="1">
      <t>ボン</t>
    </rPh>
    <rPh sb="1" eb="2">
      <t>ジ</t>
    </rPh>
    <rPh sb="2" eb="3">
      <t>ガワ</t>
    </rPh>
    <rPh sb="5" eb="6">
      <t>ウエ</t>
    </rPh>
    <rPh sb="6" eb="8">
      <t>ナガワ</t>
    </rPh>
    <rPh sb="8" eb="10">
      <t>シュスイ</t>
    </rPh>
    <rPh sb="10" eb="11">
      <t>ジョウ</t>
    </rPh>
    <phoneticPr fontId="4"/>
  </si>
  <si>
    <t>水質基準項目(原水)</t>
  </si>
  <si>
    <t>水質基準項目（原水 省略不可11項目）</t>
  </si>
  <si>
    <t>水質基準項目(臭気物質)</t>
    <rPh sb="0" eb="2">
      <t>スイシツ</t>
    </rPh>
    <rPh sb="2" eb="4">
      <t>キジュン</t>
    </rPh>
    <rPh sb="4" eb="6">
      <t>コウモク</t>
    </rPh>
    <rPh sb="7" eb="9">
      <t>シュウキ</t>
    </rPh>
    <rPh sb="9" eb="11">
      <t>ブッシツ</t>
    </rPh>
    <phoneticPr fontId="4"/>
  </si>
  <si>
    <t>水質管理目標設定項目（原水）</t>
  </si>
  <si>
    <t>水質管理目標設定項目（農薬類）</t>
  </si>
  <si>
    <t>クリプトスポリジウム指標菌</t>
  </si>
  <si>
    <t>クリプトスポリジウム・ジアルジア</t>
  </si>
  <si>
    <t>原水監視項目</t>
  </si>
  <si>
    <t>原水（トリハロメタン生成能）</t>
  </si>
  <si>
    <t>処理工程水</t>
    <rPh sb="0" eb="2">
      <t>ショリ</t>
    </rPh>
    <rPh sb="2" eb="4">
      <t>コウテイ</t>
    </rPh>
    <rPh sb="4" eb="5">
      <t>スイ</t>
    </rPh>
    <phoneticPr fontId="4"/>
  </si>
  <si>
    <t>沈澱水
サンプリング栓</t>
    <rPh sb="0" eb="2">
      <t>チンデン</t>
    </rPh>
    <phoneticPr fontId="3"/>
  </si>
  <si>
    <t>水質基準項目（処理工程水17項目）</t>
  </si>
  <si>
    <t>ろ過水
サンプリング栓</t>
    <phoneticPr fontId="3"/>
  </si>
  <si>
    <t>浄水池</t>
    <rPh sb="0" eb="3">
      <t>ジョウスイチ</t>
    </rPh>
    <phoneticPr fontId="4"/>
  </si>
  <si>
    <t>浄水場出口</t>
    <rPh sb="0" eb="5">
      <t>ジョウスイジョウデグチ</t>
    </rPh>
    <phoneticPr fontId="4"/>
  </si>
  <si>
    <t>水質基準項目(浄水 51項目)</t>
  </si>
  <si>
    <t>水質基準項目（浄水 省略不可23項目）</t>
  </si>
  <si>
    <t>水質基準項目（臭気物質）</t>
  </si>
  <si>
    <t>水質管理目標設定項目（浄水）</t>
  </si>
  <si>
    <t>量水所</t>
    <rPh sb="0" eb="3">
      <t>リョウスイジョ</t>
    </rPh>
    <phoneticPr fontId="4"/>
  </si>
  <si>
    <t>末端の量水所
鶴岡量水所
立川量水所</t>
    <rPh sb="0" eb="2">
      <t>マッタン</t>
    </rPh>
    <rPh sb="3" eb="5">
      <t>リョウスイ</t>
    </rPh>
    <rPh sb="5" eb="6">
      <t>ショ</t>
    </rPh>
    <rPh sb="8" eb="10">
      <t>ツルオカ</t>
    </rPh>
    <rPh sb="14" eb="16">
      <t>タチカワ</t>
    </rPh>
    <rPh sb="16" eb="18">
      <t>リョウスイ</t>
    </rPh>
    <rPh sb="18" eb="19">
      <t>ショ</t>
    </rPh>
    <phoneticPr fontId="4"/>
  </si>
  <si>
    <t>水質管理目標設定項目（快適・優先）</t>
  </si>
  <si>
    <t>末端量水所以外の
量水所
上野山量水所
越中山量水所
櫛引量水所
羽黒南部量水所
手向量水所
大口量水所
余目量水所</t>
    <rPh sb="0" eb="2">
      <t>マッタン</t>
    </rPh>
    <rPh sb="2" eb="4">
      <t>リョウスイ</t>
    </rPh>
    <rPh sb="4" eb="5">
      <t>ショ</t>
    </rPh>
    <rPh sb="5" eb="7">
      <t>イガイ</t>
    </rPh>
    <rPh sb="9" eb="11">
      <t>リョウスイ</t>
    </rPh>
    <rPh sb="11" eb="12">
      <t>ショ</t>
    </rPh>
    <rPh sb="14" eb="16">
      <t>ウワノ</t>
    </rPh>
    <rPh sb="16" eb="17">
      <t>ヤマ</t>
    </rPh>
    <phoneticPr fontId="4"/>
  </si>
  <si>
    <t>水質基準項目（51項目）</t>
    <rPh sb="9" eb="11">
      <t>コウモク</t>
    </rPh>
    <phoneticPr fontId="4"/>
  </si>
  <si>
    <t>水質基準項目（23項目）</t>
    <phoneticPr fontId="3"/>
  </si>
  <si>
    <t>水質基準項目（10項目）</t>
    <phoneticPr fontId="4"/>
  </si>
  <si>
    <t>●</t>
    <phoneticPr fontId="3"/>
  </si>
  <si>
    <t>毎 日 水 質 検 査 結 果（令和７年度）</t>
    <rPh sb="0" eb="1">
      <t>ゴト</t>
    </rPh>
    <rPh sb="2" eb="3">
      <t>ヒ</t>
    </rPh>
    <rPh sb="4" eb="5">
      <t>ミズ</t>
    </rPh>
    <rPh sb="6" eb="7">
      <t>シツ</t>
    </rPh>
    <rPh sb="8" eb="9">
      <t>ケン</t>
    </rPh>
    <rPh sb="10" eb="11">
      <t>ジャ</t>
    </rPh>
    <rPh sb="12" eb="13">
      <t>ケツ</t>
    </rPh>
    <rPh sb="14" eb="15">
      <t>カ</t>
    </rPh>
    <rPh sb="16" eb="18">
      <t>レイワ</t>
    </rPh>
    <phoneticPr fontId="3"/>
  </si>
  <si>
    <t>地域名</t>
    <rPh sb="0" eb="3">
      <t>チイキメイ</t>
    </rPh>
    <phoneticPr fontId="3"/>
  </si>
  <si>
    <t>南部地域</t>
    <rPh sb="0" eb="2">
      <t>ナンブ</t>
    </rPh>
    <rPh sb="2" eb="4">
      <t>チイキ</t>
    </rPh>
    <phoneticPr fontId="3"/>
  </si>
  <si>
    <t>検 査 地 点</t>
    <rPh sb="0" eb="1">
      <t>ケン</t>
    </rPh>
    <rPh sb="2" eb="3">
      <t>ジャ</t>
    </rPh>
    <rPh sb="4" eb="5">
      <t>チ</t>
    </rPh>
    <rPh sb="6" eb="7">
      <t>テン</t>
    </rPh>
    <phoneticPr fontId="3"/>
  </si>
  <si>
    <t>鶴岡量水所</t>
    <rPh sb="0" eb="2">
      <t>ツルオカ</t>
    </rPh>
    <rPh sb="2" eb="3">
      <t>リョウ</t>
    </rPh>
    <rPh sb="3" eb="4">
      <t>スイ</t>
    </rPh>
    <rPh sb="4" eb="5">
      <t>ジョ</t>
    </rPh>
    <phoneticPr fontId="3"/>
  </si>
  <si>
    <t>立川量水所</t>
    <rPh sb="0" eb="2">
      <t>タチカワ</t>
    </rPh>
    <rPh sb="2" eb="3">
      <t>リョウ</t>
    </rPh>
    <rPh sb="3" eb="4">
      <t>スイ</t>
    </rPh>
    <rPh sb="4" eb="5">
      <t>ジョ</t>
    </rPh>
    <phoneticPr fontId="3"/>
  </si>
  <si>
    <t>朝日浄水場出口</t>
    <rPh sb="0" eb="7">
      <t>アサヒジョウスイジョウデグチ</t>
    </rPh>
    <phoneticPr fontId="3"/>
  </si>
  <si>
    <t>月</t>
    <rPh sb="0" eb="1">
      <t>ツキ</t>
    </rPh>
    <phoneticPr fontId="3"/>
  </si>
  <si>
    <t>項　目</t>
    <rPh sb="0" eb="1">
      <t>コウ</t>
    </rPh>
    <rPh sb="2" eb="3">
      <t>メ</t>
    </rPh>
    <phoneticPr fontId="3"/>
  </si>
  <si>
    <t>単位</t>
    <rPh sb="0" eb="2">
      <t>タンイ</t>
    </rPh>
    <phoneticPr fontId="3"/>
  </si>
  <si>
    <t>平均</t>
    <rPh sb="0" eb="2">
      <t>ヘイキン</t>
    </rPh>
    <phoneticPr fontId="3"/>
  </si>
  <si>
    <t>(</t>
    <phoneticPr fontId="3"/>
  </si>
  <si>
    <t>最小</t>
    <rPh sb="0" eb="2">
      <t>サイショウ</t>
    </rPh>
    <phoneticPr fontId="3"/>
  </si>
  <si>
    <t>～</t>
    <phoneticPr fontId="3"/>
  </si>
  <si>
    <t>最大</t>
    <rPh sb="0" eb="2">
      <t>サイダイ</t>
    </rPh>
    <phoneticPr fontId="3"/>
  </si>
  <si>
    <t>)</t>
    <phoneticPr fontId="3"/>
  </si>
  <si>
    <t>４月</t>
    <rPh sb="1" eb="2">
      <t>ガツ</t>
    </rPh>
    <phoneticPr fontId="3"/>
  </si>
  <si>
    <t>色度(色）</t>
    <rPh sb="0" eb="1">
      <t>イロ</t>
    </rPh>
    <rPh sb="1" eb="2">
      <t>ド</t>
    </rPh>
    <rPh sb="3" eb="4">
      <t>イロ</t>
    </rPh>
    <phoneticPr fontId="3"/>
  </si>
  <si>
    <t>度</t>
    <rPh sb="0" eb="1">
      <t>ド</t>
    </rPh>
    <phoneticPr fontId="3"/>
  </si>
  <si>
    <t>1度未満</t>
    <rPh sb="1" eb="2">
      <t>ド</t>
    </rPh>
    <rPh sb="2" eb="4">
      <t>ミマン</t>
    </rPh>
    <phoneticPr fontId="1"/>
  </si>
  <si>
    <t>(</t>
  </si>
  <si>
    <t>～</t>
  </si>
  <si>
    <t>)</t>
  </si>
  <si>
    <t>異常なし</t>
    <rPh sb="0" eb="2">
      <t>イジョウ</t>
    </rPh>
    <phoneticPr fontId="1"/>
  </si>
  <si>
    <t>濁度（濁り）</t>
    <rPh sb="0" eb="1">
      <t>ダク</t>
    </rPh>
    <rPh sb="1" eb="2">
      <t>ド</t>
    </rPh>
    <rPh sb="3" eb="4">
      <t>ニゴ</t>
    </rPh>
    <phoneticPr fontId="3"/>
  </si>
  <si>
    <t>0.1度未満</t>
    <rPh sb="3" eb="4">
      <t>ド</t>
    </rPh>
    <rPh sb="4" eb="6">
      <t>ミマン</t>
    </rPh>
    <phoneticPr fontId="1"/>
  </si>
  <si>
    <t>残留塩素</t>
    <rPh sb="0" eb="2">
      <t>ザンリュウ</t>
    </rPh>
    <rPh sb="2" eb="4">
      <t>エンソ</t>
    </rPh>
    <phoneticPr fontId="3"/>
  </si>
  <si>
    <t>mg/L</t>
    <phoneticPr fontId="3"/>
  </si>
  <si>
    <t>５月</t>
    <rPh sb="1" eb="2">
      <t>ガツ</t>
    </rPh>
    <phoneticPr fontId="3"/>
  </si>
  <si>
    <t>mg/L</t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</si>
  <si>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</si>
  <si>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</si>
  <si>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</si>
  <si>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</si>
  <si>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</si>
  <si>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</si>
  <si>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</si>
  <si>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</si>
  <si>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</si>
  <si>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</si>
  <si>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※　浄水場出口における色度、濁度はそれぞれ色、濁りとしての確認結果</t>
    <rPh sb="2" eb="5">
      <t>ジョウスイジョウ</t>
    </rPh>
    <rPh sb="5" eb="7">
      <t>デグチ</t>
    </rPh>
    <rPh sb="11" eb="13">
      <t>イロド</t>
    </rPh>
    <rPh sb="14" eb="16">
      <t>ダクド</t>
    </rPh>
    <rPh sb="21" eb="22">
      <t>イロ</t>
    </rPh>
    <rPh sb="23" eb="24">
      <t>ニゴ</t>
    </rPh>
    <rPh sb="29" eb="31">
      <t>カクニン</t>
    </rPh>
    <rPh sb="31" eb="33">
      <t>ケッカ</t>
    </rPh>
    <phoneticPr fontId="3"/>
  </si>
  <si>
    <t>定　期　水　質　検　査　結　果（令和７年度）</t>
  </si>
  <si>
    <t>番号</t>
    <rPh sb="0" eb="2">
      <t>バンゴウ</t>
    </rPh>
    <phoneticPr fontId="3"/>
  </si>
  <si>
    <t>水質検査実施地点名称</t>
    <rPh sb="0" eb="2">
      <t>スイシツ</t>
    </rPh>
    <rPh sb="2" eb="4">
      <t>ケンサ</t>
    </rPh>
    <rPh sb="4" eb="6">
      <t>ジッシ</t>
    </rPh>
    <rPh sb="6" eb="8">
      <t>チテン</t>
    </rPh>
    <rPh sb="8" eb="10">
      <t>メイショウ</t>
    </rPh>
    <phoneticPr fontId="3"/>
  </si>
  <si>
    <t>採水区分</t>
    <rPh sb="0" eb="2">
      <t>サイスイ</t>
    </rPh>
    <rPh sb="2" eb="4">
      <t>クブン</t>
    </rPh>
    <phoneticPr fontId="3"/>
  </si>
  <si>
    <t>浄水池</t>
    <rPh sb="0" eb="3">
      <t>ジョウスイチ</t>
    </rPh>
    <phoneticPr fontId="3"/>
  </si>
  <si>
    <t>朝日浄水場</t>
    <rPh sb="0" eb="2">
      <t>アサヒ</t>
    </rPh>
    <rPh sb="2" eb="4">
      <t>ジョウスイ</t>
    </rPh>
    <rPh sb="4" eb="5">
      <t>ジョウ</t>
    </rPh>
    <phoneticPr fontId="3"/>
  </si>
  <si>
    <t>試料採取時の   記録事項</t>
    <rPh sb="0" eb="2">
      <t>シリョウ</t>
    </rPh>
    <rPh sb="2" eb="4">
      <t>サイシュ</t>
    </rPh>
    <rPh sb="4" eb="5">
      <t>ジ</t>
    </rPh>
    <rPh sb="9" eb="11">
      <t>キロク</t>
    </rPh>
    <rPh sb="11" eb="13">
      <t>ジコウ</t>
    </rPh>
    <phoneticPr fontId="3"/>
  </si>
  <si>
    <t>採  水  月  日</t>
    <rPh sb="0" eb="1">
      <t>サイ</t>
    </rPh>
    <rPh sb="3" eb="4">
      <t>ミズ</t>
    </rPh>
    <rPh sb="6" eb="7">
      <t>ツキ</t>
    </rPh>
    <rPh sb="9" eb="10">
      <t>ヒ</t>
    </rPh>
    <phoneticPr fontId="4"/>
  </si>
  <si>
    <t>最 高</t>
    <rPh sb="0" eb="1">
      <t>サイ</t>
    </rPh>
    <rPh sb="2" eb="3">
      <t>タカ</t>
    </rPh>
    <phoneticPr fontId="4"/>
  </si>
  <si>
    <t>最 低</t>
    <rPh sb="0" eb="1">
      <t>サイ</t>
    </rPh>
    <rPh sb="2" eb="3">
      <t>テイ</t>
    </rPh>
    <phoneticPr fontId="4"/>
  </si>
  <si>
    <t>平 均</t>
    <rPh sb="0" eb="1">
      <t>ヒラ</t>
    </rPh>
    <rPh sb="2" eb="3">
      <t>ヒトシ</t>
    </rPh>
    <phoneticPr fontId="4"/>
  </si>
  <si>
    <t>備　　考</t>
    <rPh sb="0" eb="1">
      <t>ビ</t>
    </rPh>
    <rPh sb="3" eb="4">
      <t>コウ</t>
    </rPh>
    <phoneticPr fontId="3"/>
  </si>
  <si>
    <t>採  水  時　刻</t>
    <rPh sb="0" eb="1">
      <t>サイ</t>
    </rPh>
    <rPh sb="3" eb="4">
      <t>ミズ</t>
    </rPh>
    <rPh sb="6" eb="7">
      <t>トキ</t>
    </rPh>
    <rPh sb="8" eb="9">
      <t>コク</t>
    </rPh>
    <phoneticPr fontId="4"/>
  </si>
  <si>
    <t>天  候（前日）</t>
    <rPh sb="0" eb="1">
      <t>テン</t>
    </rPh>
    <rPh sb="3" eb="4">
      <t>コウ</t>
    </rPh>
    <rPh sb="5" eb="7">
      <t>ゼンジツ</t>
    </rPh>
    <phoneticPr fontId="4"/>
  </si>
  <si>
    <t>曇</t>
    <rPh sb="0" eb="1">
      <t>クモリ</t>
    </rPh>
    <phoneticPr fontId="3"/>
  </si>
  <si>
    <t>雨</t>
    <rPh sb="0" eb="1">
      <t>アメ</t>
    </rPh>
    <phoneticPr fontId="3"/>
  </si>
  <si>
    <t>晴</t>
    <rPh sb="0" eb="1">
      <t>ハレ</t>
    </rPh>
    <phoneticPr fontId="3"/>
  </si>
  <si>
    <t>晴時々曇</t>
    <rPh sb="0" eb="1">
      <t>ハレ</t>
    </rPh>
    <rPh sb="1" eb="3">
      <t>トキドキ</t>
    </rPh>
    <rPh sb="3" eb="4">
      <t>クモ</t>
    </rPh>
    <phoneticPr fontId="3"/>
  </si>
  <si>
    <t>雪</t>
    <rPh sb="0" eb="1">
      <t>ユキ</t>
    </rPh>
    <phoneticPr fontId="3"/>
  </si>
  <si>
    <t>曇</t>
    <rPh sb="0" eb="1">
      <t>クモ</t>
    </rPh>
    <phoneticPr fontId="3"/>
  </si>
  <si>
    <t>天  候（当日）</t>
    <rPh sb="0" eb="1">
      <t>テン</t>
    </rPh>
    <rPh sb="3" eb="4">
      <t>コウ</t>
    </rPh>
    <rPh sb="5" eb="7">
      <t>トウジツ</t>
    </rPh>
    <phoneticPr fontId="4"/>
  </si>
  <si>
    <t>気   温 （℃）</t>
    <rPh sb="0" eb="1">
      <t>キ</t>
    </rPh>
    <rPh sb="4" eb="5">
      <t>アツシ</t>
    </rPh>
    <phoneticPr fontId="4"/>
  </si>
  <si>
    <t>水　 温 （℃）</t>
    <rPh sb="0" eb="1">
      <t>ミズ</t>
    </rPh>
    <rPh sb="3" eb="4">
      <t>アツシ</t>
    </rPh>
    <phoneticPr fontId="4"/>
  </si>
  <si>
    <t>残留塩素(mg/L)</t>
    <rPh sb="0" eb="2">
      <t>ザンリュウ</t>
    </rPh>
    <rPh sb="2" eb="4">
      <t>エンソ</t>
    </rPh>
    <phoneticPr fontId="4"/>
  </si>
  <si>
    <t>水 質 基 準 項 目</t>
    <rPh sb="0" eb="1">
      <t>ミズ</t>
    </rPh>
    <rPh sb="2" eb="3">
      <t>シツ</t>
    </rPh>
    <rPh sb="4" eb="5">
      <t>モト</t>
    </rPh>
    <rPh sb="6" eb="7">
      <t>ジュン</t>
    </rPh>
    <rPh sb="8" eb="9">
      <t>コウ</t>
    </rPh>
    <rPh sb="10" eb="11">
      <t>メ</t>
    </rPh>
    <phoneticPr fontId="3"/>
  </si>
  <si>
    <t>基準値</t>
    <rPh sb="0" eb="3">
      <t>キジュンチ</t>
    </rPh>
    <phoneticPr fontId="3"/>
  </si>
  <si>
    <t>検　　査　　結　　果</t>
    <rPh sb="0" eb="1">
      <t>ケン</t>
    </rPh>
    <rPh sb="3" eb="4">
      <t>ジャ</t>
    </rPh>
    <rPh sb="6" eb="7">
      <t>ケツ</t>
    </rPh>
    <rPh sb="9" eb="10">
      <t>カ</t>
    </rPh>
    <phoneticPr fontId="4"/>
  </si>
  <si>
    <t>一般細菌 (CFU/mL)</t>
    <rPh sb="0" eb="2">
      <t>イッパン</t>
    </rPh>
    <rPh sb="2" eb="4">
      <t>サイキン</t>
    </rPh>
    <phoneticPr fontId="2"/>
  </si>
  <si>
    <t xml:space="preserve"> 100 以下</t>
    <rPh sb="5" eb="7">
      <t>イカ</t>
    </rPh>
    <phoneticPr fontId="3"/>
  </si>
  <si>
    <t>病原微生物</t>
    <rPh sb="0" eb="2">
      <t>ビョウゲン</t>
    </rPh>
    <rPh sb="2" eb="5">
      <t>ビセイブツ</t>
    </rPh>
    <phoneticPr fontId="3"/>
  </si>
  <si>
    <t>大腸菌</t>
    <rPh sb="0" eb="3">
      <t>ダイチョウキン</t>
    </rPh>
    <phoneticPr fontId="2"/>
  </si>
  <si>
    <t xml:space="preserve"> 検出されないこと</t>
    <rPh sb="1" eb="3">
      <t>ケンシュツ</t>
    </rPh>
    <phoneticPr fontId="3"/>
  </si>
  <si>
    <t>検出せず</t>
  </si>
  <si>
    <t>検出せず</t>
    <rPh sb="0" eb="2">
      <t>ケンシュツ</t>
    </rPh>
    <phoneticPr fontId="3"/>
  </si>
  <si>
    <t>-</t>
  </si>
  <si>
    <t>カドミウム及びその化合物 (mg/L)</t>
    <rPh sb="5" eb="6">
      <t>オヨ</t>
    </rPh>
    <rPh sb="9" eb="12">
      <t>カゴウブツ</t>
    </rPh>
    <phoneticPr fontId="2"/>
  </si>
  <si>
    <t xml:space="preserve"> 0.003 以下</t>
    <rPh sb="7" eb="9">
      <t>イカ</t>
    </rPh>
    <phoneticPr fontId="3"/>
  </si>
  <si>
    <t>&lt;0.0003</t>
  </si>
  <si>
    <t>金属類</t>
    <rPh sb="0" eb="3">
      <t>キンゾクルイ</t>
    </rPh>
    <phoneticPr fontId="3"/>
  </si>
  <si>
    <t>水銀及びその化合物 (mg/L)</t>
    <rPh sb="0" eb="2">
      <t>スイギン</t>
    </rPh>
    <rPh sb="2" eb="3">
      <t>オヨ</t>
    </rPh>
    <rPh sb="6" eb="9">
      <t>カゴウブツ</t>
    </rPh>
    <phoneticPr fontId="2"/>
  </si>
  <si>
    <t xml:space="preserve"> 0.0005 以下</t>
    <rPh sb="8" eb="10">
      <t>イカ</t>
    </rPh>
    <phoneticPr fontId="3"/>
  </si>
  <si>
    <t>&lt;0.00005</t>
  </si>
  <si>
    <t>セレン及びその化合物 (mg/L)</t>
    <rPh sb="3" eb="4">
      <t>オヨ</t>
    </rPh>
    <rPh sb="7" eb="10">
      <t>カゴウブツ</t>
    </rPh>
    <phoneticPr fontId="2"/>
  </si>
  <si>
    <t xml:space="preserve"> 0.01 以下</t>
    <rPh sb="6" eb="8">
      <t>イカ</t>
    </rPh>
    <phoneticPr fontId="3"/>
  </si>
  <si>
    <t>&lt;0.001</t>
  </si>
  <si>
    <t>鉛及びその化合物 (mg/L)</t>
    <rPh sb="0" eb="1">
      <t>ナマリ</t>
    </rPh>
    <rPh sb="1" eb="2">
      <t>オヨ</t>
    </rPh>
    <rPh sb="5" eb="8">
      <t>カゴウブツ</t>
    </rPh>
    <phoneticPr fontId="2"/>
  </si>
  <si>
    <t>ヒ素及びその化合物 (mg/L)</t>
    <rPh sb="1" eb="2">
      <t>ソ</t>
    </rPh>
    <rPh sb="2" eb="3">
      <t>オヨ</t>
    </rPh>
    <rPh sb="6" eb="9">
      <t>カゴウブツ</t>
    </rPh>
    <phoneticPr fontId="2"/>
  </si>
  <si>
    <t>六価クロム化合物 (mg/L)</t>
    <rPh sb="0" eb="2">
      <t>ロッカ</t>
    </rPh>
    <rPh sb="5" eb="8">
      <t>カゴウブツ</t>
    </rPh>
    <phoneticPr fontId="2"/>
  </si>
  <si>
    <t xml:space="preserve"> 0.02 以下</t>
    <rPh sb="6" eb="8">
      <t>イカ</t>
    </rPh>
    <phoneticPr fontId="3"/>
  </si>
  <si>
    <t>&lt;0.002</t>
  </si>
  <si>
    <t>亜硝酸態窒素 (mg/L)</t>
    <rPh sb="0" eb="3">
      <t>アショウサン</t>
    </rPh>
    <rPh sb="3" eb="4">
      <t>タイ</t>
    </rPh>
    <rPh sb="4" eb="6">
      <t>チッソ</t>
    </rPh>
    <phoneticPr fontId="2"/>
  </si>
  <si>
    <t xml:space="preserve"> 0.04 以下</t>
    <rPh sb="6" eb="8">
      <t>イカ</t>
    </rPh>
    <phoneticPr fontId="3"/>
  </si>
  <si>
    <t>&lt;0.004</t>
  </si>
  <si>
    <t>無機物</t>
    <rPh sb="0" eb="3">
      <t>ムキブツ</t>
    </rPh>
    <phoneticPr fontId="3"/>
  </si>
  <si>
    <t>シアン化物イオン及び塩化シアン (mg/L)</t>
    <rPh sb="3" eb="4">
      <t>カ</t>
    </rPh>
    <rPh sb="4" eb="5">
      <t>ブツ</t>
    </rPh>
    <rPh sb="8" eb="9">
      <t>オヨ</t>
    </rPh>
    <rPh sb="10" eb="12">
      <t>エンカ</t>
    </rPh>
    <phoneticPr fontId="2"/>
  </si>
  <si>
    <t>消毒副生成物</t>
    <rPh sb="0" eb="2">
      <t>ショウドク</t>
    </rPh>
    <rPh sb="2" eb="3">
      <t>フク</t>
    </rPh>
    <rPh sb="3" eb="6">
      <t>セイセイブツ</t>
    </rPh>
    <phoneticPr fontId="3"/>
  </si>
  <si>
    <t>硝酸態窒素及び亜硝酸態窒素 (mg/L)</t>
    <rPh sb="0" eb="2">
      <t>ショウサン</t>
    </rPh>
    <rPh sb="2" eb="3">
      <t>タイ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タイ</t>
    </rPh>
    <rPh sb="11" eb="13">
      <t>チッソ</t>
    </rPh>
    <phoneticPr fontId="2"/>
  </si>
  <si>
    <t xml:space="preserve"> 10 以下</t>
    <rPh sb="4" eb="6">
      <t>イカ</t>
    </rPh>
    <phoneticPr fontId="3"/>
  </si>
  <si>
    <t>フッ素及びその化合物 (mg/L)</t>
    <rPh sb="2" eb="3">
      <t>ソ</t>
    </rPh>
    <rPh sb="3" eb="4">
      <t>オヨ</t>
    </rPh>
    <rPh sb="7" eb="10">
      <t>カゴウブツ</t>
    </rPh>
    <phoneticPr fontId="2"/>
  </si>
  <si>
    <t xml:space="preserve"> 0.8 以下</t>
    <rPh sb="5" eb="7">
      <t>イカ</t>
    </rPh>
    <phoneticPr fontId="3"/>
  </si>
  <si>
    <t>&lt;0.08</t>
  </si>
  <si>
    <t>ホウ素及びその化合物 (mg/L)</t>
    <rPh sb="2" eb="3">
      <t>ソ</t>
    </rPh>
    <rPh sb="3" eb="4">
      <t>オヨ</t>
    </rPh>
    <rPh sb="7" eb="10">
      <t>カゴウブツ</t>
    </rPh>
    <phoneticPr fontId="2"/>
  </si>
  <si>
    <t xml:space="preserve"> 1.0 以下</t>
    <rPh sb="5" eb="7">
      <t>イカ</t>
    </rPh>
    <phoneticPr fontId="3"/>
  </si>
  <si>
    <t>&lt;0.1</t>
  </si>
  <si>
    <t>四塩化炭素 (mg/L)</t>
    <rPh sb="0" eb="1">
      <t>シ</t>
    </rPh>
    <rPh sb="1" eb="3">
      <t>エンカ</t>
    </rPh>
    <rPh sb="3" eb="5">
      <t>タンソ</t>
    </rPh>
    <phoneticPr fontId="2"/>
  </si>
  <si>
    <t xml:space="preserve"> 0.002 以下</t>
    <rPh sb="7" eb="9">
      <t>イカ</t>
    </rPh>
    <phoneticPr fontId="3"/>
  </si>
  <si>
    <t>&lt;0.0002</t>
  </si>
  <si>
    <t>有機物</t>
    <rPh sb="0" eb="3">
      <t>ユウキブツ</t>
    </rPh>
    <phoneticPr fontId="3"/>
  </si>
  <si>
    <t>1,4-ジオキサン (mg/L)</t>
  </si>
  <si>
    <t xml:space="preserve"> 0.05 以下</t>
    <rPh sb="6" eb="8">
      <t>イカ</t>
    </rPh>
    <phoneticPr fontId="3"/>
  </si>
  <si>
    <t>&lt;0.005</t>
  </si>
  <si>
    <t>シス-1,2-ジクロロエチレン及び
トランス-1,2-ジクロロエチレン (mg/L)</t>
    <rPh sb="15" eb="16">
      <t>オヨ</t>
    </rPh>
    <phoneticPr fontId="2"/>
  </si>
  <si>
    <t>ジクロロメタン (mg/L)</t>
  </si>
  <si>
    <t>テトラクロロエチレン (mg/L)</t>
  </si>
  <si>
    <t>トリクロロエチレン (mg/L)</t>
  </si>
  <si>
    <t>ベンゼン (mg/L)</t>
  </si>
  <si>
    <t>塩素酸 (mg/L)</t>
    <rPh sb="0" eb="3">
      <t>エンソサン</t>
    </rPh>
    <phoneticPr fontId="2"/>
  </si>
  <si>
    <t xml:space="preserve"> 0.6 以下</t>
    <rPh sb="5" eb="7">
      <t>イカ</t>
    </rPh>
    <phoneticPr fontId="3"/>
  </si>
  <si>
    <t>&lt;0.06</t>
  </si>
  <si>
    <t>消毒副生成物</t>
    <phoneticPr fontId="3"/>
  </si>
  <si>
    <t>クロロ酢酸 (mg/L)</t>
    <rPh sb="3" eb="5">
      <t>サクサン</t>
    </rPh>
    <phoneticPr fontId="2"/>
  </si>
  <si>
    <t>クロロホルム (mg/L)</t>
  </si>
  <si>
    <t xml:space="preserve"> 0.06 以下</t>
    <rPh sb="6" eb="8">
      <t>イカ</t>
    </rPh>
    <phoneticPr fontId="3"/>
  </si>
  <si>
    <t>ジクロロ酢酸 (mg/L)</t>
    <rPh sb="4" eb="6">
      <t>サクサン</t>
    </rPh>
    <phoneticPr fontId="2"/>
  </si>
  <si>
    <t xml:space="preserve"> 0.03 以下</t>
    <rPh sb="6" eb="8">
      <t>イカ</t>
    </rPh>
    <phoneticPr fontId="3"/>
  </si>
  <si>
    <t>ジブロモクロロメタン (mg/L)</t>
  </si>
  <si>
    <t xml:space="preserve"> 0.1 以下</t>
    <rPh sb="5" eb="7">
      <t>イカ</t>
    </rPh>
    <phoneticPr fontId="3"/>
  </si>
  <si>
    <t>臭素酸 (mg/L)</t>
    <rPh sb="0" eb="2">
      <t>シュウソ</t>
    </rPh>
    <rPh sb="2" eb="3">
      <t>サン</t>
    </rPh>
    <phoneticPr fontId="2"/>
  </si>
  <si>
    <t>総トリハロメタン (mg/L)</t>
    <rPh sb="0" eb="1">
      <t>ソウ</t>
    </rPh>
    <phoneticPr fontId="2"/>
  </si>
  <si>
    <t>トリクロロ酢酸 (mg/L)</t>
    <rPh sb="5" eb="7">
      <t>サクサン</t>
    </rPh>
    <phoneticPr fontId="2"/>
  </si>
  <si>
    <t>ブロモジクロロメタン (mg/L)</t>
  </si>
  <si>
    <t>ブロモホルム (mg/L)</t>
  </si>
  <si>
    <t xml:space="preserve"> 0.09 以下</t>
    <rPh sb="6" eb="8">
      <t>イカ</t>
    </rPh>
    <phoneticPr fontId="3"/>
  </si>
  <si>
    <t>ホルムアルデヒド (mg/L)</t>
  </si>
  <si>
    <t xml:space="preserve"> 0.08 以下</t>
    <rPh sb="6" eb="8">
      <t>イカ</t>
    </rPh>
    <phoneticPr fontId="3"/>
  </si>
  <si>
    <t>&lt;0.008</t>
  </si>
  <si>
    <t>亜鉛及びその化合物 (mg/L)</t>
    <rPh sb="0" eb="2">
      <t>アエン</t>
    </rPh>
    <rPh sb="2" eb="3">
      <t>オヨ</t>
    </rPh>
    <rPh sb="6" eb="9">
      <t>カゴウブツ</t>
    </rPh>
    <phoneticPr fontId="2"/>
  </si>
  <si>
    <t>&lt;0.01</t>
  </si>
  <si>
    <t>アルミニウム及びその化合物 (mg/L)</t>
    <rPh sb="6" eb="7">
      <t>オヨ</t>
    </rPh>
    <rPh sb="10" eb="13">
      <t>カゴウブツ</t>
    </rPh>
    <phoneticPr fontId="2"/>
  </si>
  <si>
    <t xml:space="preserve"> 0.2 以下</t>
    <rPh sb="5" eb="7">
      <t>イカ</t>
    </rPh>
    <phoneticPr fontId="3"/>
  </si>
  <si>
    <t>鉄及びその化合物 (mg/L)</t>
    <rPh sb="0" eb="1">
      <t>テツ</t>
    </rPh>
    <rPh sb="1" eb="2">
      <t>オヨ</t>
    </rPh>
    <rPh sb="5" eb="8">
      <t>カゴウブツ</t>
    </rPh>
    <phoneticPr fontId="2"/>
  </si>
  <si>
    <t xml:space="preserve"> 0.3 以下</t>
    <rPh sb="5" eb="7">
      <t>イカ</t>
    </rPh>
    <phoneticPr fontId="3"/>
  </si>
  <si>
    <t>&lt;0.03</t>
  </si>
  <si>
    <t>銅及びその化合物 (mg/L)</t>
    <rPh sb="0" eb="1">
      <t>ドウ</t>
    </rPh>
    <rPh sb="1" eb="2">
      <t>オヨ</t>
    </rPh>
    <rPh sb="5" eb="8">
      <t>カゴウブツ</t>
    </rPh>
    <phoneticPr fontId="2"/>
  </si>
  <si>
    <t>ナトリウム及びその化合物 (mg/L)</t>
    <rPh sb="5" eb="6">
      <t>オヨ</t>
    </rPh>
    <rPh sb="9" eb="12">
      <t>カゴウブツ</t>
    </rPh>
    <phoneticPr fontId="2"/>
  </si>
  <si>
    <t xml:space="preserve"> 200 以下</t>
    <rPh sb="5" eb="7">
      <t>イカ</t>
    </rPh>
    <phoneticPr fontId="3"/>
  </si>
  <si>
    <t>マンガン及びその化合物 (mg/L)</t>
    <rPh sb="4" eb="5">
      <t>オヨ</t>
    </rPh>
    <rPh sb="8" eb="11">
      <t>カゴウブツ</t>
    </rPh>
    <phoneticPr fontId="2"/>
  </si>
  <si>
    <t>塩化物イオン (mg/L)</t>
    <rPh sb="0" eb="3">
      <t>エンカブツ</t>
    </rPh>
    <phoneticPr fontId="2"/>
  </si>
  <si>
    <t>その他</t>
    <rPh sb="2" eb="3">
      <t>タ</t>
    </rPh>
    <phoneticPr fontId="3"/>
  </si>
  <si>
    <t>カルシウム、マグネシウム等 (mg/L)</t>
    <rPh sb="12" eb="13">
      <t>トウ</t>
    </rPh>
    <phoneticPr fontId="2"/>
  </si>
  <si>
    <t xml:space="preserve"> 300 以下</t>
    <rPh sb="5" eb="7">
      <t>イカ</t>
    </rPh>
    <phoneticPr fontId="3"/>
  </si>
  <si>
    <t>&lt;10</t>
  </si>
  <si>
    <t>蒸発残留物 (mg/L)</t>
    <rPh sb="0" eb="2">
      <t>ジョウハツ</t>
    </rPh>
    <rPh sb="2" eb="5">
      <t>ザンリュウブツ</t>
    </rPh>
    <phoneticPr fontId="2"/>
  </si>
  <si>
    <t xml:space="preserve"> 500 以下</t>
    <rPh sb="5" eb="7">
      <t>イカ</t>
    </rPh>
    <phoneticPr fontId="3"/>
  </si>
  <si>
    <t>陰イオン界面活性剤 (mg/L)</t>
    <rPh sb="0" eb="1">
      <t>イン</t>
    </rPh>
    <rPh sb="4" eb="6">
      <t>カイメン</t>
    </rPh>
    <rPh sb="6" eb="9">
      <t>カッセイザイ</t>
    </rPh>
    <phoneticPr fontId="2"/>
  </si>
  <si>
    <t>&lt;0.02</t>
  </si>
  <si>
    <t>ジェオスミン (mg/L)</t>
  </si>
  <si>
    <t xml:space="preserve"> 0.00001 以下</t>
    <rPh sb="9" eb="11">
      <t>イカ</t>
    </rPh>
    <phoneticPr fontId="3"/>
  </si>
  <si>
    <t>&lt;0.000001</t>
  </si>
  <si>
    <t>2-メチルイソボルネオール (mg/L)</t>
  </si>
  <si>
    <t>非イオン界面活性剤 (mg/L)</t>
    <rPh sb="0" eb="1">
      <t>ヒ</t>
    </rPh>
    <rPh sb="4" eb="6">
      <t>カイメン</t>
    </rPh>
    <rPh sb="6" eb="9">
      <t>カッセイザイ</t>
    </rPh>
    <phoneticPr fontId="2"/>
  </si>
  <si>
    <t>フェノール類 (mg/L)</t>
    <rPh sb="5" eb="6">
      <t>ルイ</t>
    </rPh>
    <phoneticPr fontId="2"/>
  </si>
  <si>
    <t xml:space="preserve"> 0.005 以下</t>
    <rPh sb="7" eb="9">
      <t>イカ</t>
    </rPh>
    <phoneticPr fontId="3"/>
  </si>
  <si>
    <t>&lt;0.0005</t>
  </si>
  <si>
    <t>有機物（TOC：全有機炭素） (mg/L)</t>
    <rPh sb="0" eb="3">
      <t>ユウキブツ</t>
    </rPh>
    <rPh sb="8" eb="9">
      <t>ゼン</t>
    </rPh>
    <rPh sb="9" eb="11">
      <t>ユウキ</t>
    </rPh>
    <rPh sb="11" eb="13">
      <t>タンソ</t>
    </rPh>
    <phoneticPr fontId="2"/>
  </si>
  <si>
    <t xml:space="preserve"> 3 以下</t>
    <rPh sb="3" eb="5">
      <t>イカ</t>
    </rPh>
    <phoneticPr fontId="3"/>
  </si>
  <si>
    <t>&lt;0.3</t>
  </si>
  <si>
    <t>pH値</t>
    <rPh sb="2" eb="3">
      <t>チ</t>
    </rPh>
    <phoneticPr fontId="2"/>
  </si>
  <si>
    <t xml:space="preserve"> 5.8以上、8.6以下</t>
    <rPh sb="4" eb="6">
      <t>イジョウ</t>
    </rPh>
    <rPh sb="10" eb="12">
      <t>イカ</t>
    </rPh>
    <phoneticPr fontId="3"/>
  </si>
  <si>
    <t>味</t>
    <rPh sb="0" eb="1">
      <t>アジ</t>
    </rPh>
    <phoneticPr fontId="2"/>
  </si>
  <si>
    <t xml:space="preserve"> 異常でないこと</t>
    <rPh sb="1" eb="3">
      <t>イジョウ</t>
    </rPh>
    <phoneticPr fontId="3"/>
  </si>
  <si>
    <t>異常なし</t>
  </si>
  <si>
    <t>異常なし</t>
    <rPh sb="0" eb="2">
      <t>イジョウ</t>
    </rPh>
    <phoneticPr fontId="3"/>
  </si>
  <si>
    <t>臭気</t>
    <rPh sb="0" eb="2">
      <t>シュウキ</t>
    </rPh>
    <phoneticPr fontId="2"/>
  </si>
  <si>
    <t>色度 (度)</t>
    <rPh sb="0" eb="2">
      <t>シキド</t>
    </rPh>
    <rPh sb="4" eb="5">
      <t>ド</t>
    </rPh>
    <phoneticPr fontId="2"/>
  </si>
  <si>
    <t xml:space="preserve"> 5 以下</t>
    <rPh sb="3" eb="5">
      <t>イカ</t>
    </rPh>
    <phoneticPr fontId="3"/>
  </si>
  <si>
    <t>&lt;0.5</t>
  </si>
  <si>
    <t>濁度 (度)</t>
    <rPh sb="0" eb="2">
      <t>ダクド</t>
    </rPh>
    <phoneticPr fontId="2"/>
  </si>
  <si>
    <t xml:space="preserve"> 2 以下</t>
    <rPh sb="3" eb="5">
      <t>イカ</t>
    </rPh>
    <phoneticPr fontId="3"/>
  </si>
  <si>
    <t>基 準 の 適 合 状 況</t>
    <rPh sb="0" eb="1">
      <t>モト</t>
    </rPh>
    <rPh sb="2" eb="3">
      <t>ジュン</t>
    </rPh>
    <rPh sb="6" eb="7">
      <t>テキ</t>
    </rPh>
    <rPh sb="8" eb="9">
      <t>ゴウ</t>
    </rPh>
    <rPh sb="10" eb="11">
      <t>ジョウ</t>
    </rPh>
    <rPh sb="12" eb="13">
      <t>キョウ</t>
    </rPh>
    <phoneticPr fontId="3"/>
  </si>
  <si>
    <t>適合</t>
    <rPh sb="0" eb="2">
      <t>テキゴウ</t>
    </rPh>
    <phoneticPr fontId="3"/>
  </si>
  <si>
    <t>検    査    機    関　※</t>
    <rPh sb="0" eb="1">
      <t>ケン</t>
    </rPh>
    <rPh sb="5" eb="6">
      <t>サ</t>
    </rPh>
    <rPh sb="10" eb="11">
      <t>キ</t>
    </rPh>
    <rPh sb="15" eb="16">
      <t>カン</t>
    </rPh>
    <phoneticPr fontId="3"/>
  </si>
  <si>
    <t>2</t>
    <phoneticPr fontId="3"/>
  </si>
  <si>
    <t>2</t>
  </si>
  <si>
    <t>※ 検査機関　１：企業局朝日浄水場　　２：東北環境開発株式会社</t>
    <rPh sb="21" eb="23">
      <t>トウホク</t>
    </rPh>
    <rPh sb="23" eb="25">
      <t>カンキョウ</t>
    </rPh>
    <rPh sb="25" eb="27">
      <t>カイハツ</t>
    </rPh>
    <rPh sb="27" eb="31">
      <t>カブシキガイシャ</t>
    </rPh>
    <phoneticPr fontId="3"/>
  </si>
  <si>
    <t>試料採取時の記録事項</t>
    <rPh sb="0" eb="2">
      <t>シリョウ</t>
    </rPh>
    <rPh sb="2" eb="4">
      <t>サイシュ</t>
    </rPh>
    <rPh sb="4" eb="5">
      <t>ジ</t>
    </rPh>
    <rPh sb="6" eb="8">
      <t>キロク</t>
    </rPh>
    <rPh sb="8" eb="10">
      <t>ジコウ</t>
    </rPh>
    <phoneticPr fontId="3"/>
  </si>
  <si>
    <t>採　水　月　日</t>
    <rPh sb="0" eb="1">
      <t>サイ</t>
    </rPh>
    <rPh sb="2" eb="3">
      <t>ミズ</t>
    </rPh>
    <rPh sb="4" eb="5">
      <t>ツキ</t>
    </rPh>
    <rPh sb="6" eb="7">
      <t>ヒ</t>
    </rPh>
    <phoneticPr fontId="4"/>
  </si>
  <si>
    <t>備　考</t>
    <rPh sb="0" eb="1">
      <t>ソナエ</t>
    </rPh>
    <rPh sb="2" eb="3">
      <t>コウ</t>
    </rPh>
    <phoneticPr fontId="3"/>
  </si>
  <si>
    <t>採　水　時　間</t>
    <rPh sb="0" eb="1">
      <t>サイ</t>
    </rPh>
    <rPh sb="2" eb="3">
      <t>ミズ</t>
    </rPh>
    <rPh sb="4" eb="5">
      <t>トキ</t>
    </rPh>
    <rPh sb="6" eb="7">
      <t>アイダ</t>
    </rPh>
    <phoneticPr fontId="4"/>
  </si>
  <si>
    <t>天　候（前日）</t>
    <rPh sb="0" eb="1">
      <t>テン</t>
    </rPh>
    <rPh sb="2" eb="3">
      <t>コウ</t>
    </rPh>
    <rPh sb="4" eb="6">
      <t>ゼンジツ</t>
    </rPh>
    <phoneticPr fontId="4"/>
  </si>
  <si>
    <t>曇</t>
  </si>
  <si>
    <t>雨</t>
  </si>
  <si>
    <t>晴</t>
  </si>
  <si>
    <t>雪</t>
  </si>
  <si>
    <t>天　候（当日）</t>
    <rPh sb="0" eb="1">
      <t>テン</t>
    </rPh>
    <rPh sb="2" eb="3">
      <t>コウ</t>
    </rPh>
    <rPh sb="4" eb="6">
      <t>トウジツ</t>
    </rPh>
    <phoneticPr fontId="4"/>
  </si>
  <si>
    <t>気　　温　(℃)</t>
    <rPh sb="0" eb="1">
      <t>キ</t>
    </rPh>
    <rPh sb="3" eb="4">
      <t>アツシ</t>
    </rPh>
    <phoneticPr fontId="4"/>
  </si>
  <si>
    <t>水　　温　(℃)</t>
    <rPh sb="0" eb="1">
      <t>ミズ</t>
    </rPh>
    <rPh sb="3" eb="4">
      <t>アツシ</t>
    </rPh>
    <phoneticPr fontId="4"/>
  </si>
  <si>
    <t>水質管理目標設定項目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phoneticPr fontId="3"/>
  </si>
  <si>
    <t>目標値</t>
    <rPh sb="0" eb="3">
      <t>モクヒョウチ</t>
    </rPh>
    <phoneticPr fontId="3"/>
  </si>
  <si>
    <t>参　考</t>
    <rPh sb="0" eb="1">
      <t>サン</t>
    </rPh>
    <rPh sb="2" eb="3">
      <t>コウ</t>
    </rPh>
    <phoneticPr fontId="3"/>
  </si>
  <si>
    <t>アンチモン及びその化合物 (mg/L)</t>
    <rPh sb="5" eb="6">
      <t>オヨ</t>
    </rPh>
    <rPh sb="9" eb="12">
      <t>カゴウブツ</t>
    </rPh>
    <phoneticPr fontId="2"/>
  </si>
  <si>
    <t xml:space="preserve"> 0.02 以下</t>
    <rPh sb="6" eb="8">
      <t>イカ</t>
    </rPh>
    <phoneticPr fontId="2"/>
  </si>
  <si>
    <t>金属類</t>
    <rPh sb="0" eb="2">
      <t>キンゾク</t>
    </rPh>
    <rPh sb="2" eb="3">
      <t>ルイ</t>
    </rPh>
    <phoneticPr fontId="3"/>
  </si>
  <si>
    <t>ウラン及びその化合物 (mg/L)</t>
    <rPh sb="3" eb="4">
      <t>オヨ</t>
    </rPh>
    <rPh sb="7" eb="10">
      <t>カゴウブツ</t>
    </rPh>
    <phoneticPr fontId="2"/>
  </si>
  <si>
    <t xml:space="preserve"> 0.002 以下（暫定）</t>
    <rPh sb="7" eb="9">
      <t>イカ</t>
    </rPh>
    <rPh sb="10" eb="12">
      <t>ザンテイ</t>
    </rPh>
    <phoneticPr fontId="2"/>
  </si>
  <si>
    <t>ニッケル及びその化合物 (mg/L)</t>
    <rPh sb="4" eb="5">
      <t>オヨ</t>
    </rPh>
    <rPh sb="8" eb="11">
      <t>カゴウブツ</t>
    </rPh>
    <phoneticPr fontId="2"/>
  </si>
  <si>
    <t>1,2-ジクロロエタン (mg/L)</t>
  </si>
  <si>
    <t xml:space="preserve"> 0.004 以下</t>
    <rPh sb="7" eb="9">
      <t>イカ</t>
    </rPh>
    <phoneticPr fontId="2"/>
  </si>
  <si>
    <t>&lt;0.0004</t>
  </si>
  <si>
    <t>トルエン (mg/L)</t>
  </si>
  <si>
    <t xml:space="preserve"> 0.4 以下</t>
    <rPh sb="5" eb="7">
      <t>イカ</t>
    </rPh>
    <phoneticPr fontId="2"/>
  </si>
  <si>
    <t>フタル酸ジ(2-エチルヘキシル) (mg/L)</t>
    <rPh sb="3" eb="4">
      <t>サン</t>
    </rPh>
    <phoneticPr fontId="2"/>
  </si>
  <si>
    <t xml:space="preserve"> 0.08 以下</t>
    <rPh sb="6" eb="8">
      <t>イカ</t>
    </rPh>
    <phoneticPr fontId="2"/>
  </si>
  <si>
    <t>亜塩素酸 (mg/L)</t>
    <rPh sb="0" eb="1">
      <t>ア</t>
    </rPh>
    <rPh sb="1" eb="4">
      <t>エンソサン</t>
    </rPh>
    <phoneticPr fontId="2"/>
  </si>
  <si>
    <t xml:space="preserve"> 0.6 以下</t>
    <rPh sb="5" eb="7">
      <t>イカ</t>
    </rPh>
    <phoneticPr fontId="2"/>
  </si>
  <si>
    <t>消毒副生成物等</t>
    <rPh sb="0" eb="2">
      <t>ショウドク</t>
    </rPh>
    <rPh sb="2" eb="3">
      <t>フク</t>
    </rPh>
    <rPh sb="3" eb="6">
      <t>セイセイブツ</t>
    </rPh>
    <rPh sb="6" eb="7">
      <t>トウ</t>
    </rPh>
    <phoneticPr fontId="3"/>
  </si>
  <si>
    <t>二酸化塩素 (mg/L)</t>
    <rPh sb="0" eb="3">
      <t>ニサンカ</t>
    </rPh>
    <rPh sb="3" eb="5">
      <t>エンソ</t>
    </rPh>
    <phoneticPr fontId="2"/>
  </si>
  <si>
    <t>ジクロロアセトニトリル (mg/L)</t>
  </si>
  <si>
    <t xml:space="preserve"> 0.01 以下（暫定）</t>
    <rPh sb="6" eb="12">
      <t>イカ</t>
    </rPh>
    <phoneticPr fontId="2"/>
  </si>
  <si>
    <t>抱水クロラール (mg/L)</t>
    <rPh sb="0" eb="1">
      <t>カカ</t>
    </rPh>
    <rPh sb="1" eb="2">
      <t>ミズ</t>
    </rPh>
    <phoneticPr fontId="2"/>
  </si>
  <si>
    <t xml:space="preserve"> 0.02 以下（暫定）</t>
    <rPh sb="6" eb="12">
      <t>イカ</t>
    </rPh>
    <phoneticPr fontId="2"/>
  </si>
  <si>
    <t>農薬類</t>
    <rPh sb="0" eb="3">
      <t>ノウヤクルイ</t>
    </rPh>
    <phoneticPr fontId="2"/>
  </si>
  <si>
    <t xml:space="preserve"> 1 以下 ※1</t>
    <rPh sb="3" eb="5">
      <t>イカ</t>
    </rPh>
    <phoneticPr fontId="2"/>
  </si>
  <si>
    <t>農薬</t>
    <rPh sb="0" eb="2">
      <t>ノウヤク</t>
    </rPh>
    <phoneticPr fontId="3"/>
  </si>
  <si>
    <t>残留塩素 (mg/L) ※３</t>
    <rPh sb="0" eb="2">
      <t>ザンリュウ</t>
    </rPh>
    <rPh sb="2" eb="4">
      <t>エンソ</t>
    </rPh>
    <phoneticPr fontId="2"/>
  </si>
  <si>
    <t xml:space="preserve"> 1 以下</t>
    <rPh sb="3" eb="5">
      <t>イカ</t>
    </rPh>
    <phoneticPr fontId="2"/>
  </si>
  <si>
    <t>消毒の効果</t>
    <rPh sb="0" eb="2">
      <t>ショウドク</t>
    </rPh>
    <rPh sb="3" eb="5">
      <t>コウカ</t>
    </rPh>
    <phoneticPr fontId="3"/>
  </si>
  <si>
    <t>カルシウム、マグネシウム等（硬度） (mg/L) ※３</t>
    <rPh sb="12" eb="13">
      <t>トウ</t>
    </rPh>
    <rPh sb="14" eb="16">
      <t>コウド</t>
    </rPh>
    <phoneticPr fontId="2"/>
  </si>
  <si>
    <t xml:space="preserve"> 10 以上、100 以下</t>
    <rPh sb="4" eb="6">
      <t>イジョウ</t>
    </rPh>
    <rPh sb="11" eb="13">
      <t>イカ</t>
    </rPh>
    <phoneticPr fontId="2"/>
  </si>
  <si>
    <t>味</t>
    <rPh sb="0" eb="1">
      <t>アジ</t>
    </rPh>
    <phoneticPr fontId="3"/>
  </si>
  <si>
    <t>マンガン及びその化合物 (mg/L) ※３</t>
    <rPh sb="4" eb="5">
      <t>オヨ</t>
    </rPh>
    <rPh sb="8" eb="11">
      <t>カゴウブツ</t>
    </rPh>
    <phoneticPr fontId="2"/>
  </si>
  <si>
    <t xml:space="preserve"> 0.01 以下</t>
    <rPh sb="6" eb="8">
      <t>イカ</t>
    </rPh>
    <phoneticPr fontId="2"/>
  </si>
  <si>
    <t>＜0.001</t>
  </si>
  <si>
    <t>遊離炭酸 (mg/L)</t>
    <rPh sb="0" eb="2">
      <t>ユウリ</t>
    </rPh>
    <rPh sb="2" eb="4">
      <t>タンサン</t>
    </rPh>
    <phoneticPr fontId="2"/>
  </si>
  <si>
    <t xml:space="preserve"> 20 以下</t>
    <rPh sb="4" eb="6">
      <t>イカ</t>
    </rPh>
    <phoneticPr fontId="2"/>
  </si>
  <si>
    <t>&lt;2</t>
  </si>
  <si>
    <t>1,1,1-トリクロロエタン (mg/L)</t>
  </si>
  <si>
    <t xml:space="preserve"> 0.3以下</t>
    <rPh sb="4" eb="6">
      <t>イカ</t>
    </rPh>
    <phoneticPr fontId="2"/>
  </si>
  <si>
    <t>メチル-t-ブチルエーテル (mg/L)</t>
  </si>
  <si>
    <t>0.02以下</t>
    <rPh sb="4" eb="6">
      <t>イカ</t>
    </rPh>
    <phoneticPr fontId="2"/>
  </si>
  <si>
    <t>有機物質(過マンガン酸カリウム消費量) (mg/L)</t>
    <rPh sb="0" eb="2">
      <t>ユウキ</t>
    </rPh>
    <rPh sb="2" eb="4">
      <t>ブッシツ</t>
    </rPh>
    <rPh sb="5" eb="6">
      <t>カ</t>
    </rPh>
    <rPh sb="10" eb="11">
      <t>サン</t>
    </rPh>
    <rPh sb="15" eb="18">
      <t>ショウヒリョウ</t>
    </rPh>
    <phoneticPr fontId="2"/>
  </si>
  <si>
    <t xml:space="preserve"> 3 以下</t>
    <rPh sb="3" eb="5">
      <t>イカ</t>
    </rPh>
    <phoneticPr fontId="2"/>
  </si>
  <si>
    <t>臭気強度(TON)</t>
    <rPh sb="0" eb="2">
      <t>シュウキ</t>
    </rPh>
    <rPh sb="2" eb="4">
      <t>キョウド</t>
    </rPh>
    <phoneticPr fontId="2"/>
  </si>
  <si>
    <t>&lt;1</t>
  </si>
  <si>
    <t>臭気</t>
    <rPh sb="0" eb="2">
      <t>シュウキ</t>
    </rPh>
    <phoneticPr fontId="3"/>
  </si>
  <si>
    <t>蒸発残留物 (mg/L) ※３</t>
    <rPh sb="0" eb="2">
      <t>ジョウハツ</t>
    </rPh>
    <rPh sb="2" eb="5">
      <t>ザンリュウブツ</t>
    </rPh>
    <phoneticPr fontId="2"/>
  </si>
  <si>
    <t xml:space="preserve"> 30 以上、200 以下</t>
    <rPh sb="4" eb="6">
      <t>イジョウ</t>
    </rPh>
    <rPh sb="11" eb="13">
      <t>イカ</t>
    </rPh>
    <phoneticPr fontId="2"/>
  </si>
  <si>
    <t>濁度(度) ※３</t>
    <rPh sb="0" eb="2">
      <t>ダクド</t>
    </rPh>
    <rPh sb="3" eb="4">
      <t>ド</t>
    </rPh>
    <phoneticPr fontId="2"/>
  </si>
  <si>
    <t>基礎的性状</t>
    <rPh sb="0" eb="3">
      <t>キソテキ</t>
    </rPh>
    <rPh sb="3" eb="5">
      <t>セイジョウ</t>
    </rPh>
    <phoneticPr fontId="3"/>
  </si>
  <si>
    <t>pH値 ※３</t>
    <rPh sb="2" eb="3">
      <t>チ</t>
    </rPh>
    <phoneticPr fontId="2"/>
  </si>
  <si>
    <t xml:space="preserve"> 7.5 程度</t>
    <rPh sb="5" eb="7">
      <t>テイド</t>
    </rPh>
    <phoneticPr fontId="2"/>
  </si>
  <si>
    <t>腐食</t>
    <rPh sb="0" eb="2">
      <t>フショク</t>
    </rPh>
    <phoneticPr fontId="3"/>
  </si>
  <si>
    <t>腐食性(ランゲリア指数)</t>
    <rPh sb="0" eb="3">
      <t>フショクセイ</t>
    </rPh>
    <rPh sb="9" eb="11">
      <t>シスウ</t>
    </rPh>
    <phoneticPr fontId="2"/>
  </si>
  <si>
    <t xml:space="preserve"> -1 程度以上とし、
極力 0に近づける</t>
    <rPh sb="4" eb="6">
      <t>テイド</t>
    </rPh>
    <rPh sb="6" eb="8">
      <t>イジョウ</t>
    </rPh>
    <rPh sb="12" eb="14">
      <t>キョクリョク</t>
    </rPh>
    <rPh sb="17" eb="18">
      <t>チカ</t>
    </rPh>
    <phoneticPr fontId="2"/>
  </si>
  <si>
    <t>従属栄養細菌 (CFU/mL)</t>
    <rPh sb="0" eb="2">
      <t>ジュウゾク</t>
    </rPh>
    <rPh sb="2" eb="4">
      <t>エイヨウ</t>
    </rPh>
    <rPh sb="4" eb="6">
      <t>サイキン</t>
    </rPh>
    <phoneticPr fontId="2"/>
  </si>
  <si>
    <t xml:space="preserve"> 2000 以下(暫定)</t>
    <rPh sb="6" eb="8">
      <t>イカ</t>
    </rPh>
    <rPh sb="9" eb="11">
      <t>ザンテイ</t>
    </rPh>
    <phoneticPr fontId="2"/>
  </si>
  <si>
    <t>微生物</t>
    <rPh sb="0" eb="3">
      <t>ビセイブツ</t>
    </rPh>
    <phoneticPr fontId="3"/>
  </si>
  <si>
    <t>1,1-ジクロロエチレン (mg/L)</t>
  </si>
  <si>
    <t>0.1 以下</t>
    <rPh sb="4" eb="6">
      <t>イカ</t>
    </rPh>
    <phoneticPr fontId="2"/>
  </si>
  <si>
    <t>アルミニウム及びその化合物 (mg/L) ※３</t>
    <rPh sb="6" eb="7">
      <t>オヨ</t>
    </rPh>
    <rPh sb="10" eb="13">
      <t>カゴウブツ</t>
    </rPh>
    <phoneticPr fontId="2"/>
  </si>
  <si>
    <t>＜0.01</t>
  </si>
  <si>
    <t>ペルフルオロオクタンスルホン酸(PFOS)
及びペルフルオロオクタン酸(PFOA) (mg/L)</t>
    <rPh sb="14" eb="15">
      <t>サン</t>
    </rPh>
    <rPh sb="22" eb="23">
      <t>オヨ</t>
    </rPh>
    <phoneticPr fontId="3"/>
  </si>
  <si>
    <t>PFOS及びPFOAの量の和として
0.00005 以下(暫定)</t>
    <rPh sb="4" eb="5">
      <t>オヨ</t>
    </rPh>
    <rPh sb="11" eb="12">
      <t>リョウ</t>
    </rPh>
    <rPh sb="13" eb="14">
      <t>ワ</t>
    </rPh>
    <rPh sb="26" eb="28">
      <t>イカ</t>
    </rPh>
    <rPh sb="29" eb="31">
      <t>ザンテイ</t>
    </rPh>
    <phoneticPr fontId="3"/>
  </si>
  <si>
    <t>&lt;0.000005</t>
  </si>
  <si>
    <t>そ　の　他　項　目</t>
    <rPh sb="4" eb="5">
      <t>タ</t>
    </rPh>
    <rPh sb="6" eb="7">
      <t>コウ</t>
    </rPh>
    <rPh sb="8" eb="9">
      <t>メ</t>
    </rPh>
    <phoneticPr fontId="3"/>
  </si>
  <si>
    <t>検　　査　　結　　果</t>
    <rPh sb="0" eb="1">
      <t>ケン</t>
    </rPh>
    <rPh sb="3" eb="4">
      <t>ジャ</t>
    </rPh>
    <rPh sb="6" eb="7">
      <t>ケツ</t>
    </rPh>
    <rPh sb="9" eb="10">
      <t>カ</t>
    </rPh>
    <phoneticPr fontId="3"/>
  </si>
  <si>
    <t>参考</t>
    <rPh sb="0" eb="2">
      <t>サンコウ</t>
    </rPh>
    <phoneticPr fontId="3"/>
  </si>
  <si>
    <t>クリプトスポリジウム</t>
    <phoneticPr fontId="4"/>
  </si>
  <si>
    <t>原虫類</t>
    <rPh sb="0" eb="2">
      <t>ゲンチュウ</t>
    </rPh>
    <rPh sb="2" eb="3">
      <t>ルイ</t>
    </rPh>
    <phoneticPr fontId="3"/>
  </si>
  <si>
    <t>ジアルジア</t>
    <phoneticPr fontId="4"/>
  </si>
  <si>
    <t>検　　査　　機　　関　※２</t>
    <rPh sb="0" eb="1">
      <t>ケン</t>
    </rPh>
    <rPh sb="3" eb="4">
      <t>サ</t>
    </rPh>
    <rPh sb="6" eb="7">
      <t>キ</t>
    </rPh>
    <rPh sb="9" eb="10">
      <t>セキ</t>
    </rPh>
    <phoneticPr fontId="3"/>
  </si>
  <si>
    <t>※１ 農薬類の目標値は、各農薬の検出値をそれぞれの目標値で除した値を合計として、その合計値が１以下であることを示す。</t>
    <phoneticPr fontId="3"/>
  </si>
  <si>
    <t>※２ 検査機関　１：企業局朝日浄水場　　２：東北環境開発株式会社</t>
    <rPh sb="22" eb="24">
      <t>トウホク</t>
    </rPh>
    <rPh sb="24" eb="26">
      <t>カンキョウ</t>
    </rPh>
    <rPh sb="26" eb="28">
      <t>カイハツ</t>
    </rPh>
    <rPh sb="28" eb="32">
      <t>カブシキガイシャ</t>
    </rPh>
    <phoneticPr fontId="3"/>
  </si>
  <si>
    <t>※３ 水質基準項目又は衛生上の措置と重複した項目である。</t>
    <rPh sb="3" eb="5">
      <t>スイシツ</t>
    </rPh>
    <rPh sb="5" eb="7">
      <t>キジュン</t>
    </rPh>
    <rPh sb="7" eb="9">
      <t>コウモク</t>
    </rPh>
    <rPh sb="9" eb="10">
      <t>マタ</t>
    </rPh>
    <rPh sb="11" eb="13">
      <t>エイセイ</t>
    </rPh>
    <rPh sb="13" eb="14">
      <t>ジョウ</t>
    </rPh>
    <rPh sb="15" eb="17">
      <t>ソチ</t>
    </rPh>
    <rPh sb="18" eb="20">
      <t>チョウフク</t>
    </rPh>
    <rPh sb="22" eb="24">
      <t>コウモク</t>
    </rPh>
    <phoneticPr fontId="3"/>
  </si>
  <si>
    <r>
      <t>水質管理目標設定項目のうち15</t>
    </r>
    <r>
      <rPr>
        <b/>
        <sz val="8"/>
        <rFont val="ＭＳ ゴシック"/>
        <family val="3"/>
        <charset val="128"/>
      </rPr>
      <t>農薬類</t>
    </r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5" eb="18">
      <t>ノウヤクルイ</t>
    </rPh>
    <phoneticPr fontId="3"/>
  </si>
  <si>
    <t>用途</t>
    <rPh sb="0" eb="1">
      <t>ヨウ</t>
    </rPh>
    <rPh sb="1" eb="2">
      <t>ト</t>
    </rPh>
    <phoneticPr fontId="3"/>
  </si>
  <si>
    <t>農　　薬　　名</t>
    <rPh sb="0" eb="1">
      <t>ノウ</t>
    </rPh>
    <rPh sb="3" eb="4">
      <t>クスリ</t>
    </rPh>
    <rPh sb="6" eb="7">
      <t>メイ</t>
    </rPh>
    <phoneticPr fontId="3"/>
  </si>
  <si>
    <t>(mg/L)</t>
    <phoneticPr fontId="3"/>
  </si>
  <si>
    <t>測定値</t>
    <rPh sb="0" eb="3">
      <t>ソクテイチ</t>
    </rPh>
    <phoneticPr fontId="3"/>
  </si>
  <si>
    <t>目標値との比</t>
    <rPh sb="0" eb="3">
      <t>モクヒョウチ</t>
    </rPh>
    <rPh sb="5" eb="6">
      <t>ヒ</t>
    </rPh>
    <phoneticPr fontId="3"/>
  </si>
  <si>
    <t>1,3-ジクロロプロペン（D-D）</t>
    <phoneticPr fontId="4"/>
  </si>
  <si>
    <t>殺虫剤</t>
    <rPh sb="0" eb="3">
      <t>サッチュウザイ</t>
    </rPh>
    <phoneticPr fontId="4"/>
  </si>
  <si>
    <t>チオファネートメチル</t>
    <phoneticPr fontId="4"/>
  </si>
  <si>
    <t>殺虫剤、殺菌剤</t>
    <rPh sb="0" eb="3">
      <t>サッチュウザイ</t>
    </rPh>
    <rPh sb="4" eb="7">
      <t>サッキンザイ</t>
    </rPh>
    <phoneticPr fontId="4"/>
  </si>
  <si>
    <t>&lt;0.003</t>
  </si>
  <si>
    <t>2,2-DPA（ダラポン）</t>
    <phoneticPr fontId="4"/>
  </si>
  <si>
    <t>除草剤</t>
    <rPh sb="0" eb="3">
      <t>ジョソウザイ</t>
    </rPh>
    <phoneticPr fontId="4"/>
  </si>
  <si>
    <t>&lt;0.0008</t>
  </si>
  <si>
    <t>チオベンカルブ</t>
    <phoneticPr fontId="4"/>
  </si>
  <si>
    <t>2,4-D（2,4-PA）</t>
    <phoneticPr fontId="4"/>
  </si>
  <si>
    <t>テフリルトリオン</t>
    <phoneticPr fontId="3"/>
  </si>
  <si>
    <t>&lt;0.00002</t>
  </si>
  <si>
    <t>EPN</t>
    <phoneticPr fontId="4"/>
  </si>
  <si>
    <t>&lt;0.00004</t>
  </si>
  <si>
    <t>テルブカルブ（MBPMC)</t>
    <phoneticPr fontId="4"/>
  </si>
  <si>
    <t>MCPA</t>
    <phoneticPr fontId="4"/>
  </si>
  <si>
    <t>トリクロピル</t>
    <phoneticPr fontId="4"/>
  </si>
  <si>
    <t>&lt;0.00006</t>
  </si>
  <si>
    <t>アシュラム</t>
    <phoneticPr fontId="4"/>
  </si>
  <si>
    <t>&lt;0.009</t>
  </si>
  <si>
    <t>トリクロルホン（DEP)</t>
    <phoneticPr fontId="4"/>
  </si>
  <si>
    <t>アセフェート</t>
    <phoneticPr fontId="4"/>
  </si>
  <si>
    <t>殺虫剤・殺菌剤</t>
    <rPh sb="0" eb="3">
      <t>サッチュウザイ</t>
    </rPh>
    <rPh sb="4" eb="7">
      <t>サッキンザイ</t>
    </rPh>
    <phoneticPr fontId="4"/>
  </si>
  <si>
    <t>トリシクラゾール</t>
    <phoneticPr fontId="4"/>
  </si>
  <si>
    <t>殺虫剤、殺菌剤、
植物成長調整剤</t>
    <rPh sb="0" eb="3">
      <t>サッチュウザイ</t>
    </rPh>
    <rPh sb="4" eb="7">
      <t>サッキンザイ</t>
    </rPh>
    <rPh sb="9" eb="11">
      <t>ショクブツ</t>
    </rPh>
    <rPh sb="11" eb="13">
      <t>セイチョウ</t>
    </rPh>
    <rPh sb="13" eb="16">
      <t>チョウセイザイ</t>
    </rPh>
    <phoneticPr fontId="4"/>
  </si>
  <si>
    <t>アトラジン</t>
    <phoneticPr fontId="4"/>
  </si>
  <si>
    <t>&lt;0.0001</t>
  </si>
  <si>
    <t>トリフルラリン</t>
    <phoneticPr fontId="4"/>
  </si>
  <si>
    <t>&lt;0.0006</t>
  </si>
  <si>
    <t>アニロホス</t>
    <phoneticPr fontId="4"/>
  </si>
  <si>
    <t>&lt;0.00003</t>
  </si>
  <si>
    <t>ナプロパミド</t>
    <phoneticPr fontId="4"/>
  </si>
  <si>
    <t>アミトラズ</t>
    <phoneticPr fontId="4"/>
  </si>
  <si>
    <t>パラコート</t>
    <phoneticPr fontId="4"/>
  </si>
  <si>
    <t>アラクロール</t>
    <phoneticPr fontId="4"/>
  </si>
  <si>
    <t>ピペロホス</t>
    <phoneticPr fontId="4"/>
  </si>
  <si>
    <t>&lt;0.000009</t>
  </si>
  <si>
    <t>イソキサチオン</t>
    <phoneticPr fontId="4"/>
  </si>
  <si>
    <t>ピラクロニル</t>
    <phoneticPr fontId="4"/>
  </si>
  <si>
    <t>イソフェンホス</t>
    <phoneticPr fontId="4"/>
  </si>
  <si>
    <t>殺菌剤</t>
    <rPh sb="0" eb="3">
      <t>サッキンザイ</t>
    </rPh>
    <phoneticPr fontId="4"/>
  </si>
  <si>
    <t>&lt;0.00001</t>
  </si>
  <si>
    <t>ピラゾキシフェン</t>
    <phoneticPr fontId="4"/>
  </si>
  <si>
    <t>イソプロカルブ（MIPC）</t>
    <phoneticPr fontId="4"/>
  </si>
  <si>
    <t>ピラゾリネート（ピラゾレート）</t>
    <phoneticPr fontId="4"/>
  </si>
  <si>
    <t>イソプロチオラン（IPT）</t>
    <phoneticPr fontId="4"/>
  </si>
  <si>
    <t>殺菌剤、殺虫剤、
植物成長調整剤</t>
    <rPh sb="0" eb="3">
      <t>サッキンザイ</t>
    </rPh>
    <rPh sb="4" eb="7">
      <t>サッチュウザイ</t>
    </rPh>
    <rPh sb="9" eb="11">
      <t>ショクブツ</t>
    </rPh>
    <rPh sb="11" eb="13">
      <t>セイチョウ</t>
    </rPh>
    <rPh sb="13" eb="16">
      <t>チョウセイザイ</t>
    </rPh>
    <phoneticPr fontId="4"/>
  </si>
  <si>
    <t>ピリダフェンチオン</t>
    <phoneticPr fontId="4"/>
  </si>
  <si>
    <t>イプフェンカルバゾン</t>
    <phoneticPr fontId="4"/>
  </si>
  <si>
    <t>ピリブチカルブ</t>
    <phoneticPr fontId="4"/>
  </si>
  <si>
    <t>イプロベンホス（IBP)</t>
    <phoneticPr fontId="4"/>
  </si>
  <si>
    <t>&lt;0.0009</t>
  </si>
  <si>
    <t>ピロキロン</t>
    <phoneticPr fontId="4"/>
  </si>
  <si>
    <t>イミノクタジン</t>
    <phoneticPr fontId="4"/>
  </si>
  <si>
    <t>フィプロニル</t>
    <phoneticPr fontId="4"/>
  </si>
  <si>
    <t>インダノファン</t>
    <phoneticPr fontId="4"/>
  </si>
  <si>
    <t>&lt;0.00009</t>
  </si>
  <si>
    <t>フェニトロチオン（MEP)</t>
    <phoneticPr fontId="4"/>
  </si>
  <si>
    <t>エスプロカルブ</t>
    <phoneticPr fontId="4"/>
  </si>
  <si>
    <t>フェノブカルブ（BPMC)</t>
    <phoneticPr fontId="4"/>
  </si>
  <si>
    <t>エトフェンプロックス</t>
    <phoneticPr fontId="4"/>
  </si>
  <si>
    <t>フェリムゾン</t>
    <phoneticPr fontId="4"/>
  </si>
  <si>
    <t>エンドスルファン（ベンゾエピン）</t>
    <phoneticPr fontId="4"/>
  </si>
  <si>
    <t>フェンチオン（MPP)</t>
    <phoneticPr fontId="4"/>
  </si>
  <si>
    <t>オキサジクロメホン</t>
    <phoneticPr fontId="4"/>
  </si>
  <si>
    <t>フェントエート（PAP)</t>
    <phoneticPr fontId="4"/>
  </si>
  <si>
    <t>&lt;0.00007</t>
  </si>
  <si>
    <t>オキシン銅（有機銅）</t>
    <rPh sb="4" eb="5">
      <t>ドウ</t>
    </rPh>
    <rPh sb="6" eb="8">
      <t>ユウキ</t>
    </rPh>
    <rPh sb="8" eb="9">
      <t>ドウ</t>
    </rPh>
    <phoneticPr fontId="4"/>
  </si>
  <si>
    <t>フェントラザミド</t>
    <phoneticPr fontId="4"/>
  </si>
  <si>
    <t>オリサストロビン</t>
    <phoneticPr fontId="4"/>
  </si>
  <si>
    <t>フサライド</t>
    <phoneticPr fontId="4"/>
  </si>
  <si>
    <t>カズサホス</t>
    <phoneticPr fontId="4"/>
  </si>
  <si>
    <t>&lt;0.000006</t>
  </si>
  <si>
    <t>ブタクロール</t>
    <phoneticPr fontId="4"/>
  </si>
  <si>
    <t>カフェンストロール</t>
    <phoneticPr fontId="4"/>
  </si>
  <si>
    <t>殺虫剤、除草剤</t>
    <rPh sb="0" eb="3">
      <t>サッチュウザイ</t>
    </rPh>
    <rPh sb="4" eb="7">
      <t>ジョソウザイ</t>
    </rPh>
    <phoneticPr fontId="4"/>
  </si>
  <si>
    <t>&lt;0.00008</t>
  </si>
  <si>
    <t>ブタミホス</t>
    <phoneticPr fontId="4"/>
  </si>
  <si>
    <t>カルタップ</t>
    <phoneticPr fontId="4"/>
  </si>
  <si>
    <t>殺虫剤、殺菌剤、
除草剤</t>
    <rPh sb="0" eb="3">
      <t>サッチュウザイ</t>
    </rPh>
    <rPh sb="4" eb="6">
      <t>サッキン</t>
    </rPh>
    <rPh sb="9" eb="12">
      <t>ジョソウザイ</t>
    </rPh>
    <phoneticPr fontId="4"/>
  </si>
  <si>
    <t>ブプロフェジン</t>
    <phoneticPr fontId="4"/>
  </si>
  <si>
    <t>カルバリル（NAC)</t>
    <phoneticPr fontId="4"/>
  </si>
  <si>
    <t>フルアジナム</t>
    <phoneticPr fontId="4"/>
  </si>
  <si>
    <t>カルボフラン</t>
    <phoneticPr fontId="4"/>
  </si>
  <si>
    <t>代謝物</t>
    <rPh sb="0" eb="2">
      <t>タイシャ</t>
    </rPh>
    <rPh sb="2" eb="3">
      <t>ブツ</t>
    </rPh>
    <phoneticPr fontId="4"/>
  </si>
  <si>
    <t>&lt;0.000003</t>
  </si>
  <si>
    <t>プレチラクロール</t>
    <phoneticPr fontId="4"/>
  </si>
  <si>
    <t>キノクラミン（ACN）</t>
    <phoneticPr fontId="4"/>
  </si>
  <si>
    <t>プロシミドン</t>
    <phoneticPr fontId="4"/>
  </si>
  <si>
    <t>キャプタン</t>
    <phoneticPr fontId="4"/>
  </si>
  <si>
    <t>プロチオホス</t>
    <phoneticPr fontId="4"/>
  </si>
  <si>
    <t>クミルロン</t>
    <phoneticPr fontId="4"/>
  </si>
  <si>
    <t>プロピコナゾール</t>
    <phoneticPr fontId="4"/>
  </si>
  <si>
    <t>グリホサート</t>
    <phoneticPr fontId="4"/>
  </si>
  <si>
    <t>プロピザミド</t>
    <phoneticPr fontId="4"/>
  </si>
  <si>
    <t>グルホシネート</t>
    <phoneticPr fontId="4"/>
  </si>
  <si>
    <t>除草剤、
植物成長調整剤</t>
    <rPh sb="0" eb="3">
      <t>ジョソウザイ</t>
    </rPh>
    <rPh sb="5" eb="7">
      <t>ショクブツ</t>
    </rPh>
    <rPh sb="7" eb="9">
      <t>セイチョウ</t>
    </rPh>
    <rPh sb="9" eb="12">
      <t>チョウセイザイ</t>
    </rPh>
    <phoneticPr fontId="4"/>
  </si>
  <si>
    <t>プロベナゾール</t>
    <phoneticPr fontId="4"/>
  </si>
  <si>
    <t>クロメプロップ</t>
    <phoneticPr fontId="4"/>
  </si>
  <si>
    <t>ブロモブチド</t>
    <phoneticPr fontId="4"/>
  </si>
  <si>
    <t>クロルニトロフェン（CNP）</t>
    <phoneticPr fontId="4"/>
  </si>
  <si>
    <t>ベノミル</t>
    <phoneticPr fontId="4"/>
  </si>
  <si>
    <t>クロルピリホス</t>
    <phoneticPr fontId="4"/>
  </si>
  <si>
    <t>ペンシクロン</t>
    <phoneticPr fontId="4"/>
  </si>
  <si>
    <t>クロロタロニル（TPN）</t>
    <phoneticPr fontId="4"/>
  </si>
  <si>
    <t>ベンゾビシクロン</t>
    <phoneticPr fontId="4"/>
  </si>
  <si>
    <t>シアナジン</t>
    <phoneticPr fontId="4"/>
  </si>
  <si>
    <t>ベンゾフェナップ</t>
    <phoneticPr fontId="4"/>
  </si>
  <si>
    <t>シアノホス（CYAP）</t>
    <phoneticPr fontId="4"/>
  </si>
  <si>
    <t>ベンタゾン</t>
    <phoneticPr fontId="4"/>
  </si>
  <si>
    <t>ジウロン（DCMU）</t>
    <phoneticPr fontId="3"/>
  </si>
  <si>
    <t>ペンディメタリン</t>
    <phoneticPr fontId="4"/>
  </si>
  <si>
    <t>ジクロベニル（DBN）</t>
    <phoneticPr fontId="3"/>
  </si>
  <si>
    <t>ベンフラカルブ</t>
    <phoneticPr fontId="3"/>
  </si>
  <si>
    <t>ジクロルボス（DDVP）</t>
    <phoneticPr fontId="3"/>
  </si>
  <si>
    <t>ベンフルラリン（ベスロジン）</t>
    <phoneticPr fontId="3"/>
  </si>
  <si>
    <t>ジクワット</t>
    <phoneticPr fontId="3"/>
  </si>
  <si>
    <t>ベンフレセート</t>
    <phoneticPr fontId="3"/>
  </si>
  <si>
    <t>&lt;0.0007</t>
  </si>
  <si>
    <t>ジスルホトン（エチルチオメトン）</t>
    <phoneticPr fontId="3"/>
  </si>
  <si>
    <t>ホスチアゼート</t>
    <phoneticPr fontId="3"/>
  </si>
  <si>
    <t>ジチオカルバメート系農薬</t>
    <rPh sb="9" eb="10">
      <t>ケイ</t>
    </rPh>
    <rPh sb="10" eb="12">
      <t>ノウヤク</t>
    </rPh>
    <phoneticPr fontId="3"/>
  </si>
  <si>
    <t>殺菌剤，殺虫剤</t>
    <rPh sb="0" eb="3">
      <t>サッキンザイ</t>
    </rPh>
    <rPh sb="4" eb="7">
      <t>サッチュウザイ</t>
    </rPh>
    <phoneticPr fontId="4"/>
  </si>
  <si>
    <r>
      <t xml:space="preserve">0.005
</t>
    </r>
    <r>
      <rPr>
        <sz val="6"/>
        <rFont val="ＭＳ Ｐ明朝"/>
        <family val="1"/>
        <charset val="128"/>
      </rPr>
      <t>（二硫化炭素として）</t>
    </r>
    <rPh sb="7" eb="10">
      <t>ニリュウカ</t>
    </rPh>
    <rPh sb="10" eb="12">
      <t>タンソ</t>
    </rPh>
    <phoneticPr fontId="3"/>
  </si>
  <si>
    <t>マラチオン（マラソン）</t>
    <phoneticPr fontId="3"/>
  </si>
  <si>
    <t>&lt;0.007</t>
  </si>
  <si>
    <t>ジチオピル</t>
    <phoneticPr fontId="3"/>
  </si>
  <si>
    <t>メコプロップ（MCPP)</t>
    <phoneticPr fontId="3"/>
  </si>
  <si>
    <t>シハロホップブチル</t>
    <phoneticPr fontId="3"/>
  </si>
  <si>
    <t>メソミル</t>
    <phoneticPr fontId="3"/>
  </si>
  <si>
    <t>シマジン（CAT)</t>
    <phoneticPr fontId="4"/>
  </si>
  <si>
    <t>メタラキシル</t>
    <phoneticPr fontId="3"/>
  </si>
  <si>
    <t>ジメタメトリン</t>
    <phoneticPr fontId="4"/>
  </si>
  <si>
    <t>メチダチオン（DMTP)</t>
    <phoneticPr fontId="4"/>
  </si>
  <si>
    <t>ジメトエート</t>
    <phoneticPr fontId="4"/>
  </si>
  <si>
    <t>メトミノストロビン</t>
    <phoneticPr fontId="4"/>
  </si>
  <si>
    <t>シメトリン</t>
    <phoneticPr fontId="4"/>
  </si>
  <si>
    <t>メトリブジン</t>
    <phoneticPr fontId="4"/>
  </si>
  <si>
    <t>ダイアジノン</t>
    <phoneticPr fontId="4"/>
  </si>
  <si>
    <t>メフェナセット</t>
    <phoneticPr fontId="4"/>
  </si>
  <si>
    <t>ダイムロン</t>
    <phoneticPr fontId="4"/>
  </si>
  <si>
    <t>殺虫剤、殺菌剤、
除草剤</t>
    <rPh sb="0" eb="3">
      <t>サッチュウザイ</t>
    </rPh>
    <rPh sb="4" eb="7">
      <t>サッキンザイ</t>
    </rPh>
    <rPh sb="9" eb="12">
      <t>ジョソウザイ</t>
    </rPh>
    <phoneticPr fontId="4"/>
  </si>
  <si>
    <t>メプロニル</t>
    <phoneticPr fontId="4"/>
  </si>
  <si>
    <t>ダゾメット、メタム（カーバム）及びメチルイソチオシアネート</t>
    <rPh sb="15" eb="16">
      <t>オヨ</t>
    </rPh>
    <phoneticPr fontId="4"/>
  </si>
  <si>
    <r>
      <t xml:space="preserve">0.01
</t>
    </r>
    <r>
      <rPr>
        <sz val="6"/>
        <rFont val="ＭＳ Ｐ明朝"/>
        <family val="1"/>
        <charset val="128"/>
      </rPr>
      <t>（メチルイソチオシアネートとして）</t>
    </r>
    <phoneticPr fontId="3"/>
  </si>
  <si>
    <t>モリネート</t>
    <phoneticPr fontId="4"/>
  </si>
  <si>
    <t>チアジニル</t>
    <phoneticPr fontId="4"/>
  </si>
  <si>
    <t>検出値と目標値の比の和</t>
    <rPh sb="0" eb="3">
      <t>ケンシュツチ</t>
    </rPh>
    <rPh sb="4" eb="7">
      <t>モクヒョウチ</t>
    </rPh>
    <rPh sb="8" eb="9">
      <t>ヒ</t>
    </rPh>
    <rPh sb="10" eb="11">
      <t>ワ</t>
    </rPh>
    <phoneticPr fontId="3"/>
  </si>
  <si>
    <t>チウラム</t>
    <phoneticPr fontId="4"/>
  </si>
  <si>
    <t>検　　査　　機　　関　※</t>
    <rPh sb="0" eb="1">
      <t>ケン</t>
    </rPh>
    <rPh sb="3" eb="4">
      <t>サ</t>
    </rPh>
    <rPh sb="6" eb="7">
      <t>キ</t>
    </rPh>
    <rPh sb="9" eb="10">
      <t>カン</t>
    </rPh>
    <phoneticPr fontId="3"/>
  </si>
  <si>
    <t>チオジカルブ</t>
    <phoneticPr fontId="4"/>
  </si>
  <si>
    <t>量水所</t>
    <rPh sb="0" eb="1">
      <t>リョウ</t>
    </rPh>
    <rPh sb="1" eb="2">
      <t>スイ</t>
    </rPh>
    <rPh sb="2" eb="3">
      <t>ジョ</t>
    </rPh>
    <phoneticPr fontId="3"/>
  </si>
  <si>
    <t>鶴岡量水所</t>
    <phoneticPr fontId="3"/>
  </si>
  <si>
    <t>＜0.3</t>
  </si>
  <si>
    <t xml:space="preserve"> 0.3 以下</t>
    <rPh sb="5" eb="7">
      <t>イカ</t>
    </rPh>
    <phoneticPr fontId="2"/>
  </si>
  <si>
    <t>目標値（mg/L）</t>
    <rPh sb="0" eb="3">
      <t>モクヒョウチ</t>
    </rPh>
    <phoneticPr fontId="3"/>
  </si>
  <si>
    <t>立川量水所</t>
    <rPh sb="0" eb="2">
      <t>タチカワ</t>
    </rPh>
    <phoneticPr fontId="3"/>
  </si>
  <si>
    <r>
      <t>残留塩素(mg/</t>
    </r>
    <r>
      <rPr>
        <sz val="9"/>
        <color rgb="FFFF0000"/>
        <rFont val="ＭＳ 明朝"/>
        <family val="1"/>
        <charset val="128"/>
      </rPr>
      <t>L</t>
    </r>
    <r>
      <rPr>
        <sz val="9"/>
        <rFont val="ＭＳ 明朝"/>
        <family val="1"/>
        <charset val="128"/>
      </rPr>
      <t>)</t>
    </r>
    <rPh sb="0" eb="2">
      <t>ザンリュウ</t>
    </rPh>
    <rPh sb="2" eb="4">
      <t>エンソ</t>
    </rPh>
    <phoneticPr fontId="4"/>
  </si>
  <si>
    <t>上野山量水所</t>
    <rPh sb="0" eb="2">
      <t>ウエノ</t>
    </rPh>
    <rPh sb="2" eb="3">
      <t>ヤマ</t>
    </rPh>
    <phoneticPr fontId="3"/>
  </si>
  <si>
    <t>曇</t>
    <rPh sb="0" eb="1">
      <t>クモリ</t>
    </rPh>
    <phoneticPr fontId="2"/>
  </si>
  <si>
    <t>晴</t>
    <rPh sb="0" eb="1">
      <t>ハレ</t>
    </rPh>
    <phoneticPr fontId="2"/>
  </si>
  <si>
    <t>検　　査　　結　　果</t>
    <phoneticPr fontId="4"/>
  </si>
  <si>
    <t>1</t>
    <phoneticPr fontId="3"/>
  </si>
  <si>
    <t>1及び2</t>
    <rPh sb="1" eb="2">
      <t>オヨ</t>
    </rPh>
    <phoneticPr fontId="3"/>
  </si>
  <si>
    <t>越中山量水所</t>
    <rPh sb="0" eb="2">
      <t>エッチュウ</t>
    </rPh>
    <rPh sb="2" eb="3">
      <t>ヤマ</t>
    </rPh>
    <phoneticPr fontId="3"/>
  </si>
  <si>
    <t>櫛引量水所</t>
    <rPh sb="0" eb="2">
      <t>クシビキ</t>
    </rPh>
    <phoneticPr fontId="3"/>
  </si>
  <si>
    <t>羽黒南部量水所</t>
    <rPh sb="0" eb="2">
      <t>ハグロ</t>
    </rPh>
    <rPh sb="2" eb="4">
      <t>ナンブ</t>
    </rPh>
    <phoneticPr fontId="3"/>
  </si>
  <si>
    <t>雨</t>
    <rPh sb="0" eb="1">
      <t>アメ</t>
    </rPh>
    <phoneticPr fontId="2"/>
  </si>
  <si>
    <t>手向量水所</t>
    <rPh sb="0" eb="2">
      <t>トウゲ</t>
    </rPh>
    <rPh sb="2" eb="3">
      <t>リョウ</t>
    </rPh>
    <phoneticPr fontId="3"/>
  </si>
  <si>
    <t>大口量水所</t>
    <rPh sb="0" eb="2">
      <t>オオグチ</t>
    </rPh>
    <rPh sb="2" eb="3">
      <t>リョウ</t>
    </rPh>
    <phoneticPr fontId="3"/>
  </si>
  <si>
    <t>余目量水所</t>
    <rPh sb="0" eb="2">
      <t>アマルメ</t>
    </rPh>
    <rPh sb="2" eb="3">
      <t>リョウ</t>
    </rPh>
    <phoneticPr fontId="3"/>
  </si>
  <si>
    <t>雪</t>
    <rPh sb="0" eb="1">
      <t>ユキ</t>
    </rPh>
    <phoneticPr fontId="2"/>
  </si>
  <si>
    <t>検    査    機    関　※</t>
    <rPh sb="0" eb="1">
      <t>ケン</t>
    </rPh>
    <rPh sb="5" eb="6">
      <t>サ</t>
    </rPh>
    <rPh sb="10" eb="11">
      <t>キ</t>
    </rPh>
    <rPh sb="15" eb="16">
      <t>セキ</t>
    </rPh>
    <phoneticPr fontId="3"/>
  </si>
  <si>
    <t>原水</t>
    <rPh sb="0" eb="2">
      <t>ゲンスイ</t>
    </rPh>
    <phoneticPr fontId="3"/>
  </si>
  <si>
    <t>上名川取水場</t>
    <rPh sb="0" eb="1">
      <t>カミ</t>
    </rPh>
    <rPh sb="1" eb="3">
      <t>ナガワ</t>
    </rPh>
    <rPh sb="3" eb="5">
      <t>シュスイ</t>
    </rPh>
    <rPh sb="5" eb="6">
      <t>ジョウ</t>
    </rPh>
    <phoneticPr fontId="3"/>
  </si>
  <si>
    <t>晴時々曇</t>
    <rPh sb="0" eb="1">
      <t>ハレ</t>
    </rPh>
    <rPh sb="1" eb="3">
      <t>トキドキ</t>
    </rPh>
    <rPh sb="3" eb="4">
      <t>クモリ</t>
    </rPh>
    <phoneticPr fontId="3"/>
  </si>
  <si>
    <r>
      <t>5.0×10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</si>
  <si>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6.1×10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</si>
  <si>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7.8×10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</si>
  <si>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2.4×10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</si>
  <si>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1.8×10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</si>
  <si>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7.4×10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</si>
  <si>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1.8×10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</si>
  <si>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7.6×10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</si>
  <si>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4.6×10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</si>
  <si>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4.1×10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</si>
  <si>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6.6×10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</si>
  <si>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1.4×10</t>
    </r>
    <r>
      <rPr>
        <vertAlign val="superscript"/>
        <sz val="8"/>
        <rFont val="ＭＳ 明朝"/>
        <family val="1"/>
        <charset val="128"/>
      </rPr>
      <t>2</t>
    </r>
    <phoneticPr fontId="3"/>
  </si>
  <si>
    <t>検 出</t>
    <rPh sb="0" eb="1">
      <t>ケン</t>
    </rPh>
    <rPh sb="2" eb="3">
      <t>デ</t>
    </rPh>
    <phoneticPr fontId="3"/>
  </si>
  <si>
    <t>検 出</t>
  </si>
  <si>
    <t>水銀及びその化合物 (mg/L)</t>
    <phoneticPr fontId="2"/>
  </si>
  <si>
    <t>土臭</t>
    <rPh sb="0" eb="1">
      <t>ド</t>
    </rPh>
    <rPh sb="1" eb="2">
      <t>シュウ</t>
    </rPh>
    <phoneticPr fontId="3"/>
  </si>
  <si>
    <t>微土臭</t>
  </si>
  <si>
    <t>微土臭</t>
    <rPh sb="0" eb="1">
      <t>ビ</t>
    </rPh>
    <rPh sb="1" eb="3">
      <t>ツチシュウ</t>
    </rPh>
    <phoneticPr fontId="3"/>
  </si>
  <si>
    <t>微土臭</t>
    <rPh sb="0" eb="1">
      <t>ビ</t>
    </rPh>
    <rPh sb="1" eb="2">
      <t>ド</t>
    </rPh>
    <rPh sb="2" eb="3">
      <t>シュウ</t>
    </rPh>
    <phoneticPr fontId="3"/>
  </si>
  <si>
    <t>微土臭</t>
    <rPh sb="0" eb="3">
      <t>ビドシュウ</t>
    </rPh>
    <phoneticPr fontId="3"/>
  </si>
  <si>
    <t>微土臭</t>
    <rPh sb="0" eb="1">
      <t>ビ</t>
    </rPh>
    <rPh sb="1" eb="2">
      <t>ツチ</t>
    </rPh>
    <rPh sb="2" eb="3">
      <t>シュウ</t>
    </rPh>
    <phoneticPr fontId="3"/>
  </si>
  <si>
    <t>アンモニア態窒素 (mg/L)</t>
    <rPh sb="5" eb="6">
      <t>タイ</t>
    </rPh>
    <rPh sb="6" eb="8">
      <t>チッソ</t>
    </rPh>
    <phoneticPr fontId="2"/>
  </si>
  <si>
    <t>&lt;0.05</t>
  </si>
  <si>
    <t>生物化学的酸素要求量（ＢＯＤ） (mg/L)</t>
  </si>
  <si>
    <t>化学的酸素要求量（ＣＯＤ） (mg/L)</t>
  </si>
  <si>
    <t>溶存酸素（ＤＯ） (mg/L)</t>
  </si>
  <si>
    <t>紫外線（ＵＶ）吸光度（260 nm） (Abs)</t>
    <rPh sb="0" eb="3">
      <t>シガイセン</t>
    </rPh>
    <rPh sb="7" eb="8">
      <t>キュウ</t>
    </rPh>
    <rPh sb="8" eb="10">
      <t>コウド</t>
    </rPh>
    <phoneticPr fontId="2"/>
  </si>
  <si>
    <t>浮遊物質量（ＳＳ） (mg/L)</t>
  </si>
  <si>
    <t>浸食性遊離炭酸 (mg/L)</t>
    <rPh sb="0" eb="2">
      <t>シンショク</t>
    </rPh>
    <rPh sb="2" eb="3">
      <t>セイ</t>
    </rPh>
    <rPh sb="3" eb="5">
      <t>ユウリ</t>
    </rPh>
    <rPh sb="5" eb="7">
      <t>タンサン</t>
    </rPh>
    <phoneticPr fontId="2"/>
  </si>
  <si>
    <t>全窒素 (mg/L)</t>
    <rPh sb="0" eb="1">
      <t>ゼン</t>
    </rPh>
    <rPh sb="1" eb="3">
      <t>チッソ</t>
    </rPh>
    <phoneticPr fontId="2"/>
  </si>
  <si>
    <t>全りん (mg/L)</t>
    <rPh sb="0" eb="1">
      <t>ゼン</t>
    </rPh>
    <phoneticPr fontId="2"/>
  </si>
  <si>
    <t>トリハロメタン生成能 (mg/L)</t>
    <rPh sb="7" eb="9">
      <t>セイセイ</t>
    </rPh>
    <rPh sb="9" eb="10">
      <t>ノウ</t>
    </rPh>
    <phoneticPr fontId="2"/>
  </si>
  <si>
    <t>大腸菌数 (CFU/100mL)</t>
    <rPh sb="0" eb="3">
      <t>ダイチョウキン</t>
    </rPh>
    <rPh sb="3" eb="4">
      <t>スウ</t>
    </rPh>
    <phoneticPr fontId="2"/>
  </si>
  <si>
    <r>
      <t>1.0×10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</si>
  <si>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1.0×10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</si>
  <si>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1.4×10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</si>
  <si>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3.3×10</t>
    </r>
    <r>
      <rPr>
        <vertAlign val="superscript"/>
        <sz val="8"/>
        <rFont val="ＭＳ 明朝"/>
        <family val="1"/>
        <charset val="128"/>
      </rPr>
      <t>1</t>
    </r>
    <phoneticPr fontId="3"/>
  </si>
  <si>
    <t>糞便性大腸菌群数 (MPN/100mL)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phoneticPr fontId="2"/>
  </si>
  <si>
    <r>
      <t>1.2×10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</si>
  <si>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3.2×10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</si>
  <si>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2.8×10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</si>
  <si>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9.5×10</t>
    </r>
    <r>
      <rPr>
        <vertAlign val="superscript"/>
        <sz val="8"/>
        <rFont val="ＭＳ 明朝"/>
        <family val="1"/>
        <charset val="128"/>
      </rPr>
      <t>1</t>
    </r>
    <phoneticPr fontId="3"/>
  </si>
  <si>
    <t>総アルカリ度 (mg/L)</t>
    <rPh sb="0" eb="1">
      <t>ソウ</t>
    </rPh>
    <rPh sb="5" eb="6">
      <t>ド</t>
    </rPh>
    <phoneticPr fontId="2"/>
  </si>
  <si>
    <t>大腸菌（最確数） (MPN/100mL)</t>
    <rPh sb="0" eb="3">
      <t>ダイチョウキン</t>
    </rPh>
    <rPh sb="4" eb="5">
      <t>サイ</t>
    </rPh>
    <rPh sb="5" eb="6">
      <t>カク</t>
    </rPh>
    <rPh sb="6" eb="7">
      <t>スウ</t>
    </rPh>
    <phoneticPr fontId="2"/>
  </si>
  <si>
    <t>嫌気性芽胞菌 (CFU/10mL)</t>
    <rPh sb="0" eb="1">
      <t>ケン</t>
    </rPh>
    <rPh sb="1" eb="2">
      <t>キ</t>
    </rPh>
    <rPh sb="2" eb="3">
      <t>セイ</t>
    </rPh>
    <rPh sb="3" eb="4">
      <t>ガ</t>
    </rPh>
    <rPh sb="4" eb="5">
      <t>ホウ</t>
    </rPh>
    <rPh sb="5" eb="6">
      <t>キン</t>
    </rPh>
    <phoneticPr fontId="2"/>
  </si>
  <si>
    <r>
      <rPr>
        <sz val="8"/>
        <color rgb="FF000000"/>
        <rFont val="ＭＳ 明朝"/>
        <family val="1"/>
        <charset val="128"/>
      </rPr>
      <t>&lt;0.0</t>
    </r>
    <r>
      <rPr>
        <vertAlign val="superscript"/>
        <sz val="8"/>
        <color rgb="FF000000"/>
        <rFont val="ＭＳ 明朝"/>
        <family val="1"/>
        <charset val="128"/>
      </rPr>
      <t>01</t>
    </r>
  </si>
  <si>
    <t>臭気強度(TON) (mg/L)</t>
    <rPh sb="0" eb="2">
      <t>シュウキ</t>
    </rPh>
    <rPh sb="2" eb="4">
      <t>キョウド</t>
    </rPh>
    <phoneticPr fontId="2"/>
  </si>
  <si>
    <r>
      <rPr>
        <sz val="8"/>
        <color rgb="FF000000"/>
        <rFont val="ＭＳ 明朝"/>
        <family val="1"/>
        <charset val="128"/>
      </rPr>
      <t>5.4×10</t>
    </r>
    <r>
      <rPr>
        <vertAlign val="superscript"/>
        <sz val="8"/>
        <color rgb="FF000000"/>
        <rFont val="ＭＳ 明朝"/>
        <family val="1"/>
        <charset val="128"/>
      </rPr>
      <t>3</t>
    </r>
  </si>
  <si>
    <r>
      <rPr>
        <sz val="8"/>
        <color rgb="FF000000"/>
        <rFont val="ＭＳ 明朝"/>
        <family val="1"/>
        <charset val="128"/>
      </rPr>
      <t>8.3×10</t>
    </r>
    <r>
      <rPr>
        <vertAlign val="superscript"/>
        <sz val="8"/>
        <color rgb="FF000000"/>
        <rFont val="ＭＳ 明朝"/>
        <family val="1"/>
        <charset val="128"/>
      </rPr>
      <t>2</t>
    </r>
  </si>
  <si>
    <r>
      <rPr>
        <sz val="8"/>
        <color rgb="FF000000"/>
        <rFont val="ＭＳ 明朝"/>
        <family val="1"/>
        <charset val="128"/>
      </rPr>
      <t>1.4×10</t>
    </r>
    <r>
      <rPr>
        <vertAlign val="superscript"/>
        <sz val="8"/>
        <color rgb="FF000000"/>
        <rFont val="ＭＳ 明朝"/>
        <family val="1"/>
        <charset val="128"/>
      </rPr>
      <t>4</t>
    </r>
  </si>
  <si>
    <r>
      <rPr>
        <sz val="8"/>
        <color rgb="FF000000"/>
        <rFont val="ＭＳ 明朝"/>
        <family val="1"/>
        <charset val="128"/>
      </rPr>
      <t>2.6×10</t>
    </r>
    <r>
      <rPr>
        <vertAlign val="superscript"/>
        <sz val="8"/>
        <color rgb="FF000000"/>
        <rFont val="ＭＳ 明朝"/>
        <family val="1"/>
        <charset val="128"/>
      </rPr>
      <t>3</t>
    </r>
  </si>
  <si>
    <r>
      <rPr>
        <sz val="8"/>
        <color rgb="FF000000"/>
        <rFont val="ＭＳ 明朝"/>
        <family val="1"/>
        <charset val="128"/>
      </rPr>
      <t>5.7×10</t>
    </r>
    <r>
      <rPr>
        <vertAlign val="superscript"/>
        <sz val="8"/>
        <color rgb="FF000000"/>
        <rFont val="ＭＳ 明朝"/>
        <family val="1"/>
        <charset val="128"/>
      </rPr>
      <t>3</t>
    </r>
  </si>
  <si>
    <t>ペルフルオロオクタンスルホン酸(PFOS)
及びペルフルオロオクタン酸(PFOA)</t>
    <rPh sb="14" eb="15">
      <t>サン</t>
    </rPh>
    <rPh sb="22" eb="23">
      <t>オヨ</t>
    </rPh>
    <phoneticPr fontId="3"/>
  </si>
  <si>
    <t>目標値※1</t>
    <rPh sb="0" eb="3">
      <t>モクヒョウチ</t>
    </rPh>
    <phoneticPr fontId="4"/>
  </si>
  <si>
    <t>検　　査　　機　　関　※2</t>
    <rPh sb="0" eb="1">
      <t>ケン</t>
    </rPh>
    <rPh sb="3" eb="4">
      <t>サ</t>
    </rPh>
    <rPh sb="6" eb="7">
      <t>キ</t>
    </rPh>
    <rPh sb="9" eb="10">
      <t>カン</t>
    </rPh>
    <phoneticPr fontId="3"/>
  </si>
  <si>
    <t>※1 水道水としての目標値を掲載。</t>
    <rPh sb="3" eb="6">
      <t>スイドウスイ</t>
    </rPh>
    <rPh sb="10" eb="13">
      <t>モクヒョウチ</t>
    </rPh>
    <rPh sb="14" eb="16">
      <t>ケイサイ</t>
    </rPh>
    <phoneticPr fontId="3"/>
  </si>
  <si>
    <t>※2 検査機関　１：企業局朝日浄水場　　２：東北環境開発株式会社</t>
    <rPh sb="22" eb="24">
      <t>トウホク</t>
    </rPh>
    <rPh sb="24" eb="26">
      <t>カンキョウ</t>
    </rPh>
    <rPh sb="26" eb="28">
      <t>カイハツ</t>
    </rPh>
    <rPh sb="28" eb="32">
      <t>カブシキガイシャ</t>
    </rPh>
    <phoneticPr fontId="3"/>
  </si>
  <si>
    <t>水源域</t>
    <rPh sb="0" eb="3">
      <t>スイゲンイキ</t>
    </rPh>
    <phoneticPr fontId="3"/>
  </si>
  <si>
    <t>月山ダム湖</t>
    <rPh sb="0" eb="2">
      <t>ガッサン</t>
    </rPh>
    <rPh sb="4" eb="5">
      <t>コ</t>
    </rPh>
    <phoneticPr fontId="3"/>
  </si>
  <si>
    <t>晴</t>
    <rPh sb="0" eb="1">
      <t>ハ</t>
    </rPh>
    <phoneticPr fontId="3"/>
  </si>
  <si>
    <t xml:space="preserve">水 質 基 準 項 目 </t>
    <rPh sb="0" eb="1">
      <t>ミズ</t>
    </rPh>
    <rPh sb="2" eb="3">
      <t>シツ</t>
    </rPh>
    <rPh sb="4" eb="5">
      <t>モト</t>
    </rPh>
    <rPh sb="6" eb="7">
      <t>ジュン</t>
    </rPh>
    <rPh sb="8" eb="9">
      <t>コウ</t>
    </rPh>
    <rPh sb="10" eb="11">
      <t>メ</t>
    </rPh>
    <phoneticPr fontId="3"/>
  </si>
  <si>
    <t>鉄 (mg/L)</t>
    <rPh sb="0" eb="1">
      <t>テツ</t>
    </rPh>
    <phoneticPr fontId="3"/>
  </si>
  <si>
    <t>マンガン (mg/L)</t>
    <phoneticPr fontId="3"/>
  </si>
  <si>
    <t>総アルカリ度 (mg/L)</t>
    <rPh sb="0" eb="1">
      <t>ソウ</t>
    </rPh>
    <rPh sb="5" eb="6">
      <t>ド</t>
    </rPh>
    <phoneticPr fontId="3"/>
  </si>
  <si>
    <t>塩化物イオン (mg/L)</t>
    <rPh sb="0" eb="3">
      <t>エンカブツ</t>
    </rPh>
    <phoneticPr fontId="3"/>
  </si>
  <si>
    <t>微土臭</t>
    <rPh sb="0" eb="3">
      <t>ビドシュウ</t>
    </rPh>
    <phoneticPr fontId="4"/>
  </si>
  <si>
    <t>色度 (度)</t>
    <rPh sb="0" eb="1">
      <t>イロ</t>
    </rPh>
    <rPh sb="1" eb="2">
      <t>ド</t>
    </rPh>
    <rPh sb="4" eb="5">
      <t>ド</t>
    </rPh>
    <phoneticPr fontId="3"/>
  </si>
  <si>
    <t>電気伝導率 (mS/m)</t>
    <rPh sb="0" eb="2">
      <t>デンキ</t>
    </rPh>
    <rPh sb="2" eb="4">
      <t>デンドウ</t>
    </rPh>
    <rPh sb="4" eb="5">
      <t>リツ</t>
    </rPh>
    <phoneticPr fontId="3"/>
  </si>
  <si>
    <r>
      <t>検    査    機    関　</t>
    </r>
    <r>
      <rPr>
        <vertAlign val="superscript"/>
        <sz val="8"/>
        <rFont val="ＭＳ ゴシック"/>
        <family val="3"/>
        <charset val="128"/>
      </rPr>
      <t>※</t>
    </r>
    <rPh sb="0" eb="1">
      <t>ケン</t>
    </rPh>
    <rPh sb="5" eb="6">
      <t>サ</t>
    </rPh>
    <rPh sb="10" eb="11">
      <t>キ</t>
    </rPh>
    <rPh sb="15" eb="16">
      <t>セキ</t>
    </rPh>
    <phoneticPr fontId="3"/>
  </si>
  <si>
    <t>※ 検査機関　１：企業局朝日浄水場　　２：東北環境開発株式会社</t>
    <rPh sb="21" eb="23">
      <t>トウホク</t>
    </rPh>
    <rPh sb="27" eb="31">
      <t>カブシキガイシャ</t>
    </rPh>
    <phoneticPr fontId="3"/>
  </si>
  <si>
    <t>月山ダム放流水</t>
    <rPh sb="0" eb="2">
      <t>ガッサン</t>
    </rPh>
    <rPh sb="4" eb="6">
      <t>ホウリュウ</t>
    </rPh>
    <rPh sb="6" eb="7">
      <t>スイ</t>
    </rPh>
    <phoneticPr fontId="3"/>
  </si>
  <si>
    <t>微土臭</t>
    <rPh sb="0" eb="1">
      <t>ビ</t>
    </rPh>
    <rPh sb="1" eb="2">
      <t>ド</t>
    </rPh>
    <rPh sb="2" eb="3">
      <t>シュウ</t>
    </rPh>
    <phoneticPr fontId="4"/>
  </si>
  <si>
    <t>アンモニア態窒素 (mg/L)</t>
    <rPh sb="5" eb="6">
      <t>タイ</t>
    </rPh>
    <rPh sb="6" eb="8">
      <t>チッソ</t>
    </rPh>
    <phoneticPr fontId="3"/>
  </si>
  <si>
    <t>陰イオン界面活性剤 (mg/L)</t>
    <rPh sb="0" eb="1">
      <t>イン</t>
    </rPh>
    <rPh sb="4" eb="6">
      <t>カイメン</t>
    </rPh>
    <rPh sb="6" eb="9">
      <t>カッセイザイ</t>
    </rPh>
    <phoneticPr fontId="3"/>
  </si>
  <si>
    <t>非イオン界面活性剤 (mg/L)</t>
    <rPh sb="0" eb="1">
      <t>ヒ</t>
    </rPh>
    <rPh sb="4" eb="6">
      <t>カイメン</t>
    </rPh>
    <rPh sb="6" eb="9">
      <t>カッセイザイ</t>
    </rPh>
    <phoneticPr fontId="3"/>
  </si>
  <si>
    <t>大網川（大網川下流）</t>
    <rPh sb="0" eb="2">
      <t>オオアミ</t>
    </rPh>
    <rPh sb="2" eb="3">
      <t>ガワ</t>
    </rPh>
    <rPh sb="4" eb="6">
      <t>オオアミ</t>
    </rPh>
    <rPh sb="6" eb="7">
      <t>カワ</t>
    </rPh>
    <rPh sb="7" eb="9">
      <t>カリュウ</t>
    </rPh>
    <phoneticPr fontId="3"/>
  </si>
  <si>
    <t>水 源 監 視 項 目</t>
    <rPh sb="0" eb="1">
      <t>ミズ</t>
    </rPh>
    <rPh sb="2" eb="3">
      <t>ミナモト</t>
    </rPh>
    <rPh sb="4" eb="5">
      <t>カン</t>
    </rPh>
    <rPh sb="6" eb="7">
      <t>シ</t>
    </rPh>
    <rPh sb="8" eb="9">
      <t>コウ</t>
    </rPh>
    <rPh sb="10" eb="11">
      <t>メ</t>
    </rPh>
    <phoneticPr fontId="3"/>
  </si>
  <si>
    <t>定量下限値</t>
    <rPh sb="0" eb="2">
      <t>テイリョウ</t>
    </rPh>
    <rPh sb="2" eb="5">
      <t>カゲンチ</t>
    </rPh>
    <phoneticPr fontId="3"/>
  </si>
  <si>
    <t>一般細菌 (CFU/mL)</t>
    <rPh sb="0" eb="2">
      <t>イッパン</t>
    </rPh>
    <rPh sb="2" eb="4">
      <t>サイキン</t>
    </rPh>
    <phoneticPr fontId="3"/>
  </si>
  <si>
    <r>
      <t>2.0×10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</si>
  <si>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1.9×10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</si>
  <si>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9.5×10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</si>
  <si>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2.1×10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</si>
  <si>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3.0×10</t>
    </r>
    <r>
      <rPr>
        <vertAlign val="superscript"/>
        <sz val="8"/>
        <rFont val="ＭＳ 明朝"/>
        <family val="1"/>
        <charset val="128"/>
      </rPr>
      <t>2</t>
    </r>
    <phoneticPr fontId="3"/>
  </si>
  <si>
    <t>大腸菌</t>
    <rPh sb="0" eb="3">
      <t>ダイチョウキン</t>
    </rPh>
    <phoneticPr fontId="3"/>
  </si>
  <si>
    <t>検出</t>
    <rPh sb="0" eb="2">
      <t>ケンシュツ</t>
    </rPh>
    <phoneticPr fontId="3"/>
  </si>
  <si>
    <t>検出</t>
    <rPh sb="0" eb="2">
      <t>ケンシュツ</t>
    </rPh>
    <phoneticPr fontId="4"/>
  </si>
  <si>
    <t>硝酸性窒素及び亜硝酸性窒素 (mg/L)</t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セイ</t>
    </rPh>
    <rPh sb="11" eb="13">
      <t>チッソ</t>
    </rPh>
    <phoneticPr fontId="3"/>
  </si>
  <si>
    <t>ｐＨ値</t>
    <rPh sb="2" eb="3">
      <t>チ</t>
    </rPh>
    <phoneticPr fontId="3"/>
  </si>
  <si>
    <t>土臭</t>
  </si>
  <si>
    <t>色度 (度)</t>
    <rPh sb="0" eb="2">
      <t>シキド</t>
    </rPh>
    <rPh sb="4" eb="5">
      <t>ド</t>
    </rPh>
    <phoneticPr fontId="3"/>
  </si>
  <si>
    <t>濁度 (度)</t>
    <rPh sb="0" eb="2">
      <t>ダクド</t>
    </rPh>
    <phoneticPr fontId="3"/>
  </si>
  <si>
    <t>有機物(過マンガン酸カリウム消費量) (mg/L)</t>
    <rPh sb="0" eb="3">
      <t>ユウキブツ</t>
    </rPh>
    <rPh sb="4" eb="5">
      <t>カ</t>
    </rPh>
    <rPh sb="9" eb="10">
      <t>サン</t>
    </rPh>
    <rPh sb="14" eb="17">
      <t>ショウヒリョウ</t>
    </rPh>
    <phoneticPr fontId="3"/>
  </si>
  <si>
    <t>マンガン (mg/L)</t>
  </si>
  <si>
    <t>カルシウム、マグネシウム等(硬度) (mg/L)</t>
    <rPh sb="12" eb="13">
      <t>トウ</t>
    </rPh>
    <rPh sb="14" eb="16">
      <t>コウド</t>
    </rPh>
    <phoneticPr fontId="3"/>
  </si>
  <si>
    <t>蒸発残留物 (mg/L)</t>
    <rPh sb="0" eb="2">
      <t>ジョウハツ</t>
    </rPh>
    <rPh sb="2" eb="5">
      <t>ザンリュウブツ</t>
    </rPh>
    <phoneticPr fontId="3"/>
  </si>
  <si>
    <t>生物化学的酸素要求量（BOD） (mg/L)</t>
    <phoneticPr fontId="3"/>
  </si>
  <si>
    <t>化学的酸素要求量（COD） (mg/L)</t>
    <phoneticPr fontId="3"/>
  </si>
  <si>
    <t>溶存酸素（DO） (mg/L)</t>
    <phoneticPr fontId="3"/>
  </si>
  <si>
    <t>浮遊物質量（SS） (mg/L)</t>
    <phoneticPr fontId="3"/>
  </si>
  <si>
    <t>全窒素 (mg/L)</t>
    <rPh sb="0" eb="1">
      <t>ゼン</t>
    </rPh>
    <rPh sb="1" eb="3">
      <t>チッソ</t>
    </rPh>
    <phoneticPr fontId="3"/>
  </si>
  <si>
    <t>全りん (mg/L)</t>
    <rPh sb="0" eb="1">
      <t>ゼン</t>
    </rPh>
    <phoneticPr fontId="3"/>
  </si>
  <si>
    <t>大腸菌数 (CFU/100mL)</t>
    <rPh sb="0" eb="3">
      <t>ダイチョウキン</t>
    </rPh>
    <rPh sb="3" eb="4">
      <t>スウ</t>
    </rPh>
    <phoneticPr fontId="3"/>
  </si>
  <si>
    <r>
      <t>5.2×10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</si>
  <si>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7.0×10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</si>
  <si>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2.0×10</t>
    </r>
    <r>
      <rPr>
        <vertAlign val="superscript"/>
        <sz val="8"/>
        <rFont val="ＭＳ 明朝"/>
        <family val="1"/>
        <charset val="128"/>
      </rPr>
      <t>2</t>
    </r>
    <phoneticPr fontId="3"/>
  </si>
  <si>
    <t>畜 産 施 設 監 視 項 目</t>
    <rPh sb="0" eb="1">
      <t>チク</t>
    </rPh>
    <rPh sb="2" eb="3">
      <t>サン</t>
    </rPh>
    <rPh sb="4" eb="5">
      <t>シ</t>
    </rPh>
    <rPh sb="6" eb="7">
      <t>セツ</t>
    </rPh>
    <rPh sb="8" eb="9">
      <t>カン</t>
    </rPh>
    <rPh sb="10" eb="11">
      <t>シ</t>
    </rPh>
    <phoneticPr fontId="3"/>
  </si>
  <si>
    <t>.</t>
    <phoneticPr fontId="4"/>
  </si>
  <si>
    <t>糞便性大腸菌群数 (MPN/100mL)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phoneticPr fontId="3"/>
  </si>
  <si>
    <r>
      <t>1.7×10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</si>
  <si>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2.3×10</t>
    </r>
    <r>
      <rPr>
        <vertAlign val="superscript"/>
        <sz val="8"/>
        <rFont val="ＭＳ 明朝"/>
        <family val="1"/>
        <charset val="128"/>
      </rPr>
      <t>3</t>
    </r>
    <phoneticPr fontId="3"/>
  </si>
  <si>
    <r>
      <t>1.1×10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</si>
  <si>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6.3×10</t>
    </r>
    <r>
      <rPr>
        <vertAlign val="superscript"/>
        <sz val="8"/>
        <rFont val="ＭＳ 明朝"/>
        <family val="1"/>
        <charset val="128"/>
      </rPr>
      <t>2</t>
    </r>
    <phoneticPr fontId="3"/>
  </si>
  <si>
    <t>JIS丸め</t>
    <rPh sb="3" eb="4">
      <t>マル</t>
    </rPh>
    <phoneticPr fontId="3"/>
  </si>
  <si>
    <t>生 活 排 水 監 視 項 目</t>
    <rPh sb="0" eb="1">
      <t>ナマ</t>
    </rPh>
    <rPh sb="2" eb="3">
      <t>カツ</t>
    </rPh>
    <rPh sb="4" eb="5">
      <t>ハイ</t>
    </rPh>
    <rPh sb="6" eb="7">
      <t>ミズ</t>
    </rPh>
    <rPh sb="8" eb="9">
      <t>カン</t>
    </rPh>
    <rPh sb="10" eb="11">
      <t>シ</t>
    </rPh>
    <phoneticPr fontId="3"/>
  </si>
  <si>
    <t>※ 検査機関　１：企業局朝日浄水場　　２：東北環境開発株式会社</t>
    <rPh sb="2" eb="4">
      <t>ケンサ</t>
    </rPh>
    <rPh sb="4" eb="6">
      <t>キカン</t>
    </rPh>
    <rPh sb="9" eb="11">
      <t>キギョウ</t>
    </rPh>
    <rPh sb="11" eb="12">
      <t>キョク</t>
    </rPh>
    <rPh sb="12" eb="14">
      <t>アサヒ</t>
    </rPh>
    <rPh sb="14" eb="16">
      <t>ジョウスイ</t>
    </rPh>
    <rPh sb="16" eb="17">
      <t>ジョウ</t>
    </rPh>
    <rPh sb="21" eb="23">
      <t>トウホク</t>
    </rPh>
    <rPh sb="23" eb="25">
      <t>カンキョウ</t>
    </rPh>
    <rPh sb="25" eb="27">
      <t>カイハツ</t>
    </rPh>
    <rPh sb="27" eb="31">
      <t>カブシキガイシャ</t>
    </rPh>
    <phoneticPr fontId="3"/>
  </si>
  <si>
    <t>梵字川（わさび橋）</t>
    <rPh sb="0" eb="1">
      <t>ボン</t>
    </rPh>
    <rPh sb="1" eb="2">
      <t>ジ</t>
    </rPh>
    <rPh sb="2" eb="3">
      <t>カワ</t>
    </rPh>
    <rPh sb="7" eb="8">
      <t>ハシ</t>
    </rPh>
    <phoneticPr fontId="3"/>
  </si>
  <si>
    <t>試料採取時の
記録事項</t>
    <rPh sb="0" eb="2">
      <t>シリョウ</t>
    </rPh>
    <rPh sb="2" eb="4">
      <t>サイシュ</t>
    </rPh>
    <rPh sb="4" eb="5">
      <t>ジ</t>
    </rPh>
    <rPh sb="7" eb="9">
      <t>キロク</t>
    </rPh>
    <rPh sb="9" eb="11">
      <t>ジコウ</t>
    </rPh>
    <phoneticPr fontId="3"/>
  </si>
  <si>
    <t>一般細菌 (CFU/mL)</t>
    <rPh sb="0" eb="2">
      <t>イッパン</t>
    </rPh>
    <rPh sb="2" eb="4">
      <t>サイキン</t>
    </rPh>
    <phoneticPr fontId="1"/>
  </si>
  <si>
    <r>
      <t>5.5×10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</si>
  <si>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1.3×10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</si>
  <si>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1.6×10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</si>
  <si>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8.5×10</t>
    </r>
    <r>
      <rPr>
        <vertAlign val="superscript"/>
        <sz val="8"/>
        <rFont val="ＭＳ 明朝"/>
        <family val="1"/>
        <charset val="128"/>
      </rPr>
      <t>1</t>
    </r>
    <phoneticPr fontId="3"/>
  </si>
  <si>
    <t>大腸菌</t>
    <rPh sb="0" eb="3">
      <t>ダイチョウキン</t>
    </rPh>
    <phoneticPr fontId="1"/>
  </si>
  <si>
    <t>検出</t>
    <rPh sb="0" eb="1">
      <t>ケン</t>
    </rPh>
    <rPh sb="1" eb="2">
      <t>デ</t>
    </rPh>
    <phoneticPr fontId="3"/>
  </si>
  <si>
    <t>検出</t>
  </si>
  <si>
    <t>硝酸性窒素及び亜硝酸性窒素 (mg/L)</t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セイ</t>
    </rPh>
    <rPh sb="11" eb="13">
      <t>チッソ</t>
    </rPh>
    <phoneticPr fontId="1"/>
  </si>
  <si>
    <t>塩化物イオン (mg/L)</t>
    <rPh sb="0" eb="3">
      <t>エンカブツ</t>
    </rPh>
    <phoneticPr fontId="1"/>
  </si>
  <si>
    <t>ｐＨ値</t>
    <rPh sb="2" eb="3">
      <t>チ</t>
    </rPh>
    <phoneticPr fontId="1"/>
  </si>
  <si>
    <t>臭気</t>
    <rPh sb="0" eb="2">
      <t>シュウキ</t>
    </rPh>
    <phoneticPr fontId="1"/>
  </si>
  <si>
    <t>微土臭</t>
    <rPh sb="0" eb="1">
      <t>カス</t>
    </rPh>
    <rPh sb="1" eb="2">
      <t>ツチ</t>
    </rPh>
    <rPh sb="2" eb="3">
      <t>ニオ</t>
    </rPh>
    <phoneticPr fontId="3"/>
  </si>
  <si>
    <t>色度 (度)</t>
    <rPh sb="0" eb="2">
      <t>シキド</t>
    </rPh>
    <rPh sb="4" eb="5">
      <t>ド</t>
    </rPh>
    <phoneticPr fontId="1"/>
  </si>
  <si>
    <t>濁度 (度)</t>
    <rPh sb="0" eb="2">
      <t>ダクド</t>
    </rPh>
    <phoneticPr fontId="1"/>
  </si>
  <si>
    <t>有機物(過マンガン酸カリウム消費量) (mg/L)</t>
    <rPh sb="0" eb="3">
      <t>ユウキブツ</t>
    </rPh>
    <rPh sb="4" eb="5">
      <t>カ</t>
    </rPh>
    <rPh sb="9" eb="10">
      <t>サン</t>
    </rPh>
    <rPh sb="14" eb="17">
      <t>ショウヒリョウ</t>
    </rPh>
    <phoneticPr fontId="1"/>
  </si>
  <si>
    <t>鉄 (mg/L)</t>
    <rPh sb="0" eb="1">
      <t>テツ</t>
    </rPh>
    <phoneticPr fontId="1"/>
  </si>
  <si>
    <t>カルシウム、マグネシウム等(硬度) (mg/L)</t>
    <rPh sb="12" eb="13">
      <t>トウ</t>
    </rPh>
    <rPh sb="14" eb="16">
      <t>コウド</t>
    </rPh>
    <phoneticPr fontId="1"/>
  </si>
  <si>
    <t>蒸発残留物 (mg/L)</t>
    <rPh sb="0" eb="2">
      <t>ジョウハツ</t>
    </rPh>
    <rPh sb="2" eb="5">
      <t>ザンリュウブツ</t>
    </rPh>
    <phoneticPr fontId="1"/>
  </si>
  <si>
    <t>アンモニア態窒素 (mg/L)</t>
    <rPh sb="5" eb="6">
      <t>タイ</t>
    </rPh>
    <rPh sb="6" eb="8">
      <t>チッソ</t>
    </rPh>
    <phoneticPr fontId="1"/>
  </si>
  <si>
    <t>全窒素 (mg/L)</t>
    <rPh sb="0" eb="1">
      <t>ゼン</t>
    </rPh>
    <rPh sb="1" eb="3">
      <t>チッソ</t>
    </rPh>
    <phoneticPr fontId="1"/>
  </si>
  <si>
    <t>全りん (mg/L)</t>
    <rPh sb="0" eb="1">
      <t>ゼン</t>
    </rPh>
    <phoneticPr fontId="1"/>
  </si>
  <si>
    <t>大腸菌数 (CFU/100mL)</t>
    <rPh sb="0" eb="3">
      <t>ダイチョウキン</t>
    </rPh>
    <rPh sb="3" eb="4">
      <t>スウ</t>
    </rPh>
    <phoneticPr fontId="1"/>
  </si>
  <si>
    <r>
      <t>1.7×10</t>
    </r>
    <r>
      <rPr>
        <vertAlign val="superscript"/>
        <sz val="8"/>
        <rFont val="ＭＳ 明朝"/>
        <family val="1"/>
        <charset val="128"/>
      </rPr>
      <t>1</t>
    </r>
    <phoneticPr fontId="3"/>
  </si>
  <si>
    <t>総アルカリ度 (mg/L)</t>
    <rPh sb="0" eb="1">
      <t>ソウ</t>
    </rPh>
    <rPh sb="5" eb="6">
      <t>ド</t>
    </rPh>
    <phoneticPr fontId="1"/>
  </si>
  <si>
    <t>ダ ム 流 入 河 川 項 目</t>
    <rPh sb="4" eb="5">
      <t>リュウ</t>
    </rPh>
    <rPh sb="6" eb="7">
      <t>イ</t>
    </rPh>
    <rPh sb="8" eb="9">
      <t>カワ</t>
    </rPh>
    <rPh sb="10" eb="11">
      <t>カワ</t>
    </rPh>
    <rPh sb="12" eb="13">
      <t>コウ</t>
    </rPh>
    <rPh sb="14" eb="15">
      <t>メ</t>
    </rPh>
    <phoneticPr fontId="3"/>
  </si>
  <si>
    <t>リン酸イオン (mg/L)</t>
    <rPh sb="2" eb="3">
      <t>サン</t>
    </rPh>
    <phoneticPr fontId="4"/>
  </si>
  <si>
    <r>
      <t>検    査    機    関　</t>
    </r>
    <r>
      <rPr>
        <vertAlign val="superscript"/>
        <sz val="8"/>
        <rFont val="ＭＳ 明朝"/>
        <family val="1"/>
        <charset val="128"/>
      </rPr>
      <t>※</t>
    </r>
    <rPh sb="0" eb="1">
      <t>ケン</t>
    </rPh>
    <rPh sb="5" eb="6">
      <t>サ</t>
    </rPh>
    <rPh sb="10" eb="11">
      <t>キ</t>
    </rPh>
    <rPh sb="15" eb="16">
      <t>セキ</t>
    </rPh>
    <phoneticPr fontId="3"/>
  </si>
  <si>
    <t>田麦川（田麦橋下流）</t>
    <rPh sb="0" eb="1">
      <t>タ</t>
    </rPh>
    <rPh sb="1" eb="2">
      <t>ムギ</t>
    </rPh>
    <rPh sb="2" eb="3">
      <t>ガワ</t>
    </rPh>
    <rPh sb="4" eb="5">
      <t>タ</t>
    </rPh>
    <rPh sb="5" eb="6">
      <t>ムギ</t>
    </rPh>
    <rPh sb="6" eb="7">
      <t>バシ</t>
    </rPh>
    <rPh sb="7" eb="9">
      <t>カリュウ</t>
    </rPh>
    <phoneticPr fontId="3"/>
  </si>
  <si>
    <r>
      <t>1.3×10</t>
    </r>
    <r>
      <rPr>
        <vertAlign val="superscript"/>
        <sz val="8"/>
        <rFont val="ＭＳ 明朝"/>
        <family val="1"/>
        <charset val="128"/>
      </rPr>
      <t>3</t>
    </r>
    <phoneticPr fontId="3"/>
  </si>
  <si>
    <r>
      <t>1.9×10</t>
    </r>
    <r>
      <rPr>
        <vertAlign val="superscript"/>
        <sz val="8"/>
        <rFont val="ＭＳ 明朝"/>
        <family val="1"/>
        <charset val="128"/>
      </rPr>
      <t>1</t>
    </r>
    <phoneticPr fontId="3"/>
  </si>
  <si>
    <r>
      <t>3.5×10</t>
    </r>
    <r>
      <rPr>
        <vertAlign val="superscript"/>
        <sz val="8"/>
        <rFont val="ＭＳ 明朝"/>
        <family val="1"/>
        <charset val="128"/>
      </rPr>
      <t>2</t>
    </r>
    <phoneticPr fontId="3"/>
  </si>
  <si>
    <r>
      <t>1.0×10</t>
    </r>
    <r>
      <rPr>
        <vertAlign val="superscript"/>
        <sz val="8"/>
        <rFont val="ＭＳ 明朝"/>
        <family val="1"/>
        <charset val="128"/>
      </rPr>
      <t>3</t>
    </r>
    <phoneticPr fontId="3"/>
  </si>
  <si>
    <t>ダ ム 流 入 河 川 項 目</t>
    <phoneticPr fontId="3"/>
  </si>
  <si>
    <r>
      <t>2.1×10</t>
    </r>
    <r>
      <rPr>
        <vertAlign val="superscript"/>
        <sz val="8"/>
        <rFont val="ＭＳ 明朝"/>
        <family val="1"/>
        <charset val="128"/>
      </rPr>
      <t>3</t>
    </r>
    <phoneticPr fontId="3"/>
  </si>
  <si>
    <r>
      <t>5.4×10</t>
    </r>
    <r>
      <rPr>
        <vertAlign val="superscript"/>
        <sz val="8"/>
        <rFont val="ＭＳ 明朝"/>
        <family val="1"/>
        <charset val="128"/>
      </rPr>
      <t>2</t>
    </r>
    <phoneticPr fontId="3"/>
  </si>
  <si>
    <t>処理工程水</t>
    <rPh sb="0" eb="2">
      <t>ショリ</t>
    </rPh>
    <rPh sb="2" eb="4">
      <t>コウテイ</t>
    </rPh>
    <rPh sb="4" eb="5">
      <t>スイ</t>
    </rPh>
    <phoneticPr fontId="3"/>
  </si>
  <si>
    <t>朝日浄水場（沈澱水）</t>
    <rPh sb="0" eb="2">
      <t>アサヒ</t>
    </rPh>
    <rPh sb="2" eb="4">
      <t>ジョウスイ</t>
    </rPh>
    <rPh sb="4" eb="5">
      <t>ジョウ</t>
    </rPh>
    <rPh sb="6" eb="8">
      <t>チンデン</t>
    </rPh>
    <rPh sb="8" eb="9">
      <t>スイ</t>
    </rPh>
    <phoneticPr fontId="3"/>
  </si>
  <si>
    <t>カドミウム及びその化合物 (mg/L)</t>
    <rPh sb="5" eb="6">
      <t>オヨ</t>
    </rPh>
    <rPh sb="9" eb="12">
      <t>カゴウブツ</t>
    </rPh>
    <phoneticPr fontId="1"/>
  </si>
  <si>
    <t>水銀及びその化合物 (mg/L)</t>
    <rPh sb="0" eb="2">
      <t>スイギン</t>
    </rPh>
    <rPh sb="2" eb="3">
      <t>オヨ</t>
    </rPh>
    <rPh sb="6" eb="9">
      <t>カゴウブツ</t>
    </rPh>
    <phoneticPr fontId="1"/>
  </si>
  <si>
    <t>セレン及びその化合物 (mg/L)</t>
    <rPh sb="3" eb="4">
      <t>オヨ</t>
    </rPh>
    <rPh sb="7" eb="10">
      <t>カゴウブツ</t>
    </rPh>
    <phoneticPr fontId="1"/>
  </si>
  <si>
    <t>鉛及びその化合物 (mg/L)</t>
    <rPh sb="0" eb="1">
      <t>ナマリ</t>
    </rPh>
    <rPh sb="1" eb="2">
      <t>オヨ</t>
    </rPh>
    <rPh sb="5" eb="8">
      <t>カゴウブツ</t>
    </rPh>
    <phoneticPr fontId="1"/>
  </si>
  <si>
    <t>ヒ素及びその化合物 (mg/L)</t>
    <rPh sb="1" eb="2">
      <t>ソ</t>
    </rPh>
    <rPh sb="2" eb="3">
      <t>オヨ</t>
    </rPh>
    <rPh sb="6" eb="9">
      <t>カゴウブツ</t>
    </rPh>
    <phoneticPr fontId="1"/>
  </si>
  <si>
    <t>六価クロム化合物 (mg/L)</t>
    <rPh sb="0" eb="2">
      <t>ロッカ</t>
    </rPh>
    <rPh sb="5" eb="8">
      <t>カゴウブツ</t>
    </rPh>
    <phoneticPr fontId="1"/>
  </si>
  <si>
    <t>亜硝酸態窒素 (mg/L)</t>
    <rPh sb="0" eb="3">
      <t>アショウサン</t>
    </rPh>
    <rPh sb="3" eb="4">
      <t>タイ</t>
    </rPh>
    <rPh sb="4" eb="6">
      <t>チッソ</t>
    </rPh>
    <phoneticPr fontId="1"/>
  </si>
  <si>
    <t>シアン化物イオン及び塩化シアン (mg/L)</t>
    <rPh sb="3" eb="4">
      <t>カ</t>
    </rPh>
    <rPh sb="4" eb="5">
      <t>ブツ</t>
    </rPh>
    <rPh sb="8" eb="9">
      <t>オヨ</t>
    </rPh>
    <rPh sb="10" eb="12">
      <t>エンカ</t>
    </rPh>
    <phoneticPr fontId="1"/>
  </si>
  <si>
    <t>硝酸態窒素及び亜硝酸態窒素 (mg/L)</t>
    <rPh sb="0" eb="2">
      <t>ショウサン</t>
    </rPh>
    <rPh sb="2" eb="3">
      <t>タイ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タイ</t>
    </rPh>
    <rPh sb="11" eb="13">
      <t>チッソ</t>
    </rPh>
    <phoneticPr fontId="1"/>
  </si>
  <si>
    <t>フッ素及びその化合物 (mg/L)</t>
    <rPh sb="2" eb="3">
      <t>ソ</t>
    </rPh>
    <rPh sb="3" eb="4">
      <t>オヨ</t>
    </rPh>
    <rPh sb="7" eb="10">
      <t>カゴウブツ</t>
    </rPh>
    <phoneticPr fontId="1"/>
  </si>
  <si>
    <t>ホウ素及びその化合物 (mg/L)</t>
    <rPh sb="2" eb="3">
      <t>ソ</t>
    </rPh>
    <rPh sb="3" eb="4">
      <t>オヨ</t>
    </rPh>
    <rPh sb="7" eb="10">
      <t>カゴウブツ</t>
    </rPh>
    <phoneticPr fontId="1"/>
  </si>
  <si>
    <t>四塩化炭素 (mg/L)</t>
    <rPh sb="0" eb="1">
      <t>シ</t>
    </rPh>
    <rPh sb="1" eb="3">
      <t>エンカ</t>
    </rPh>
    <rPh sb="3" eb="5">
      <t>タンソ</t>
    </rPh>
    <phoneticPr fontId="1"/>
  </si>
  <si>
    <t>シス-1,2-ジクロロエチレン及び
トランス-1,2-ジクロロエチレン (mg/L)</t>
    <rPh sb="15" eb="16">
      <t>オヨ</t>
    </rPh>
    <phoneticPr fontId="1"/>
  </si>
  <si>
    <t>塩素酸 (mg/L)</t>
    <rPh sb="0" eb="3">
      <t>エンソサン</t>
    </rPh>
    <phoneticPr fontId="1"/>
  </si>
  <si>
    <t>クロロ酢酸 (mg/L)</t>
    <rPh sb="3" eb="5">
      <t>サクサン</t>
    </rPh>
    <phoneticPr fontId="1"/>
  </si>
  <si>
    <t>ジクロロ酢酸 (mg/L)</t>
    <rPh sb="4" eb="6">
      <t>サクサン</t>
    </rPh>
    <phoneticPr fontId="1"/>
  </si>
  <si>
    <t>臭素酸 (mg/L)</t>
    <rPh sb="0" eb="2">
      <t>シュウソ</t>
    </rPh>
    <rPh sb="2" eb="3">
      <t>サン</t>
    </rPh>
    <phoneticPr fontId="1"/>
  </si>
  <si>
    <t>総トリハロメタン (mg/L)</t>
    <rPh sb="0" eb="1">
      <t>ソウ</t>
    </rPh>
    <phoneticPr fontId="1"/>
  </si>
  <si>
    <t>トリクロロ酢酸 (mg/L)</t>
    <rPh sb="5" eb="7">
      <t>サクサン</t>
    </rPh>
    <phoneticPr fontId="1"/>
  </si>
  <si>
    <t>亜鉛及びその化合物 (mg/L)</t>
    <rPh sb="0" eb="2">
      <t>アエン</t>
    </rPh>
    <rPh sb="2" eb="3">
      <t>オヨ</t>
    </rPh>
    <rPh sb="6" eb="9">
      <t>カゴウブツ</t>
    </rPh>
    <phoneticPr fontId="1"/>
  </si>
  <si>
    <t>アルミニウム及びその化合物 (mg/L)</t>
    <rPh sb="6" eb="7">
      <t>オヨ</t>
    </rPh>
    <rPh sb="10" eb="13">
      <t>カゴウブツ</t>
    </rPh>
    <phoneticPr fontId="1"/>
  </si>
  <si>
    <t>鉄及びその化合物 (mg/L)</t>
    <rPh sb="0" eb="1">
      <t>テツ</t>
    </rPh>
    <rPh sb="1" eb="2">
      <t>オヨ</t>
    </rPh>
    <rPh sb="5" eb="8">
      <t>カゴウブツ</t>
    </rPh>
    <phoneticPr fontId="1"/>
  </si>
  <si>
    <t>銅及びその化合物 (mg/L)</t>
    <rPh sb="0" eb="1">
      <t>ドウ</t>
    </rPh>
    <rPh sb="1" eb="2">
      <t>オヨ</t>
    </rPh>
    <rPh sb="5" eb="8">
      <t>カゴウブツ</t>
    </rPh>
    <phoneticPr fontId="1"/>
  </si>
  <si>
    <t>ナトリウム及びその化合物 (mg/L)</t>
    <rPh sb="5" eb="6">
      <t>オヨ</t>
    </rPh>
    <rPh sb="9" eb="12">
      <t>カゴウブツ</t>
    </rPh>
    <phoneticPr fontId="1"/>
  </si>
  <si>
    <t>マンガン及びその化合物 (mg/L)</t>
    <rPh sb="4" eb="5">
      <t>オヨ</t>
    </rPh>
    <rPh sb="8" eb="11">
      <t>カゴウブツ</t>
    </rPh>
    <phoneticPr fontId="1"/>
  </si>
  <si>
    <t>カルシウム、マグネシウム等 (mg/L)</t>
    <rPh sb="12" eb="13">
      <t>トウ</t>
    </rPh>
    <phoneticPr fontId="1"/>
  </si>
  <si>
    <t>陰イオン界面活性剤 (mg/L)</t>
    <rPh sb="0" eb="1">
      <t>イン</t>
    </rPh>
    <rPh sb="4" eb="6">
      <t>カイメン</t>
    </rPh>
    <rPh sb="6" eb="9">
      <t>カッセイザイ</t>
    </rPh>
    <phoneticPr fontId="1"/>
  </si>
  <si>
    <t>非イオン界面活性剤 (mg/L)</t>
    <rPh sb="0" eb="1">
      <t>ヒ</t>
    </rPh>
    <rPh sb="4" eb="6">
      <t>カイメン</t>
    </rPh>
    <rPh sb="6" eb="9">
      <t>カッセイザイ</t>
    </rPh>
    <phoneticPr fontId="1"/>
  </si>
  <si>
    <t>フェノール類 (mg/L)</t>
    <rPh sb="5" eb="6">
      <t>ルイ</t>
    </rPh>
    <phoneticPr fontId="1"/>
  </si>
  <si>
    <t>味</t>
    <rPh sb="0" eb="1">
      <t>アジ</t>
    </rPh>
    <phoneticPr fontId="1"/>
  </si>
  <si>
    <r>
      <t>検    査    機    関　</t>
    </r>
    <r>
      <rPr>
        <vertAlign val="superscript"/>
        <sz val="8"/>
        <color rgb="FF000000"/>
        <rFont val="ＭＳ ゴシック"/>
        <family val="3"/>
        <charset val="128"/>
      </rPr>
      <t>※</t>
    </r>
    <rPh sb="0" eb="1">
      <t>ケン</t>
    </rPh>
    <rPh sb="5" eb="6">
      <t>サ</t>
    </rPh>
    <rPh sb="10" eb="11">
      <t>キ</t>
    </rPh>
    <rPh sb="15" eb="16">
      <t>カン</t>
    </rPh>
    <phoneticPr fontId="3"/>
  </si>
  <si>
    <t>朝日浄水場（ろ過水）</t>
    <rPh sb="0" eb="2">
      <t>アサヒ</t>
    </rPh>
    <rPh sb="2" eb="4">
      <t>ジョウスイ</t>
    </rPh>
    <rPh sb="4" eb="5">
      <t>ジョウ</t>
    </rPh>
    <rPh sb="7" eb="8">
      <t>カ</t>
    </rPh>
    <rPh sb="8" eb="9">
      <t>スイ</t>
    </rPh>
    <phoneticPr fontId="3"/>
  </si>
  <si>
    <t>消毒副生成物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</si>
</sst>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0.000_);[Red]\(0.000\)"/>
    <numFmt numFmtId="178" formatCode="0.0_);[Red]\(0.0\)"/>
    <numFmt numFmtId="179" formatCode="0.0000_);[Red]\(0.0000\)"/>
    <numFmt numFmtId="180" formatCode="m&quot;月&quot;d&quot;日&quot;;@"/>
    <numFmt numFmtId="181" formatCode="h:mm;@"/>
    <numFmt numFmtId="182" formatCode="0.00_);[Red]\(0.00\)"/>
    <numFmt numFmtId="183" formatCode="0_);[Red]\(0\)"/>
    <numFmt numFmtId="184" formatCode="0.000000_);[Red]\(0.000000\)"/>
  </numFmts>
  <fonts count="4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5"/>
      <name val="ＭＳ Ｐ明朝"/>
      <family val="1"/>
      <charset val="128"/>
    </font>
    <font>
      <sz val="6"/>
      <name val="ＭＳ Ｐ明朝"/>
      <family val="1"/>
      <charset val="128"/>
    </font>
    <font>
      <sz val="8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vertAlign val="superscript"/>
      <sz val="8"/>
      <color rgb="FF000000"/>
      <name val="ＭＳ ゴシック"/>
      <family val="3"/>
      <charset val="128"/>
    </font>
    <font>
      <sz val="6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vertAlign val="superscript"/>
      <sz val="8"/>
      <name val="ＭＳ ゴシック"/>
      <family val="3"/>
      <charset val="128"/>
    </font>
    <font>
      <sz val="11"/>
      <color theme="1"/>
      <name val="ＭＳ Ｐゴシック"/>
      <family val="3"/>
      <charset val="1"/>
      <scheme val="minor"/>
    </font>
    <font>
      <sz val="9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000000"/>
      <name val="ＭＳ 明朝"/>
      <family val="1"/>
      <charset val="128"/>
    </font>
    <font>
      <vertAlign val="superscript"/>
      <sz val="8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double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double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theme="1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double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double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double">
        <color rgb="FF00000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18" fillId="0" borderId="0"/>
    <xf numFmtId="0" fontId="42" fillId="0" borderId="0"/>
    <xf numFmtId="0" fontId="42" fillId="0" borderId="0"/>
    <xf numFmtId="9" fontId="18" fillId="0" borderId="0" applyFont="0" applyFill="0" applyBorder="0" applyAlignment="0" applyProtection="0"/>
    <xf numFmtId="0" fontId="18" fillId="0" borderId="0"/>
  </cellStyleXfs>
  <cellXfs count="1236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6" fillId="0" borderId="26" xfId="0" applyFont="1" applyBorder="1" applyAlignment="1">
      <alignment vertical="center"/>
    </xf>
    <xf numFmtId="2" fontId="6" fillId="0" borderId="26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178" fontId="7" fillId="0" borderId="122" xfId="0" applyNumberFormat="1" applyFont="1" applyBorder="1" applyAlignment="1">
      <alignment horizontal="center" vertical="center"/>
    </xf>
    <xf numFmtId="176" fontId="7" fillId="0" borderId="82" xfId="0" applyNumberFormat="1" applyFont="1" applyBorder="1" applyAlignment="1">
      <alignment horizontal="center" vertical="center"/>
    </xf>
    <xf numFmtId="183" fontId="7" fillId="0" borderId="111" xfId="0" applyNumberFormat="1" applyFont="1" applyBorder="1" applyAlignment="1">
      <alignment horizontal="center" vertical="center"/>
    </xf>
    <xf numFmtId="178" fontId="7" fillId="0" borderId="64" xfId="0" applyNumberFormat="1" applyFont="1" applyBorder="1" applyAlignment="1">
      <alignment horizontal="center" vertical="center"/>
    </xf>
    <xf numFmtId="2" fontId="7" fillId="0" borderId="131" xfId="0" applyNumberFormat="1" applyFont="1" applyBorder="1" applyAlignment="1">
      <alignment horizontal="center" vertical="center"/>
    </xf>
    <xf numFmtId="178" fontId="6" fillId="0" borderId="132" xfId="0" applyNumberFormat="1" applyFont="1" applyBorder="1" applyAlignment="1">
      <alignment horizontal="center" vertical="center"/>
    </xf>
    <xf numFmtId="2" fontId="7" fillId="0" borderId="132" xfId="0" applyNumberFormat="1" applyFont="1" applyBorder="1" applyAlignment="1">
      <alignment horizontal="center" vertical="center"/>
    </xf>
    <xf numFmtId="178" fontId="6" fillId="0" borderId="133" xfId="0" applyNumberFormat="1" applyFont="1" applyBorder="1" applyAlignment="1">
      <alignment horizontal="center" vertical="center"/>
    </xf>
    <xf numFmtId="2" fontId="7" fillId="0" borderId="84" xfId="0" applyNumberFormat="1" applyFont="1" applyBorder="1" applyAlignment="1">
      <alignment horizontal="center" vertical="center"/>
    </xf>
    <xf numFmtId="178" fontId="6" fillId="0" borderId="85" xfId="0" applyNumberFormat="1" applyFont="1" applyBorder="1" applyAlignment="1">
      <alignment horizontal="center" vertical="center"/>
    </xf>
    <xf numFmtId="2" fontId="7" fillId="0" borderId="85" xfId="0" applyNumberFormat="1" applyFont="1" applyBorder="1" applyAlignment="1">
      <alignment horizontal="center" vertical="center"/>
    </xf>
    <xf numFmtId="178" fontId="6" fillId="0" borderId="100" xfId="0" applyNumberFormat="1" applyFont="1" applyBorder="1" applyAlignment="1">
      <alignment horizontal="center" vertical="center"/>
    </xf>
    <xf numFmtId="178" fontId="7" fillId="0" borderId="101" xfId="0" applyNumberFormat="1" applyFont="1" applyBorder="1" applyAlignment="1">
      <alignment horizontal="center" vertical="center"/>
    </xf>
    <xf numFmtId="178" fontId="6" fillId="0" borderId="102" xfId="0" applyNumberFormat="1" applyFont="1" applyBorder="1" applyAlignment="1">
      <alignment horizontal="center" vertical="center"/>
    </xf>
    <xf numFmtId="178" fontId="7" fillId="0" borderId="102" xfId="0" applyNumberFormat="1" applyFont="1" applyBorder="1" applyAlignment="1">
      <alignment horizontal="center" vertical="center"/>
    </xf>
    <xf numFmtId="178" fontId="6" fillId="0" borderId="103" xfId="0" applyNumberFormat="1" applyFont="1" applyBorder="1" applyAlignment="1">
      <alignment horizontal="center" vertical="center"/>
    </xf>
    <xf numFmtId="178" fontId="7" fillId="0" borderId="103" xfId="0" applyNumberFormat="1" applyFont="1" applyBorder="1" applyAlignment="1">
      <alignment horizontal="center" vertical="center"/>
    </xf>
    <xf numFmtId="178" fontId="6" fillId="0" borderId="105" xfId="0" applyNumberFormat="1" applyFont="1" applyBorder="1" applyAlignment="1">
      <alignment horizontal="center" vertical="center"/>
    </xf>
    <xf numFmtId="178" fontId="6" fillId="0" borderId="10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8" fontId="6" fillId="0" borderId="87" xfId="0" applyNumberFormat="1" applyFont="1" applyBorder="1" applyAlignment="1">
      <alignment horizontal="center" vertical="center"/>
    </xf>
    <xf numFmtId="178" fontId="6" fillId="0" borderId="88" xfId="0" applyNumberFormat="1" applyFont="1" applyBorder="1" applyAlignment="1">
      <alignment horizontal="center" vertical="center"/>
    </xf>
    <xf numFmtId="178" fontId="6" fillId="0" borderId="89" xfId="0" applyNumberFormat="1" applyFont="1" applyBorder="1" applyAlignment="1">
      <alignment horizontal="center" vertical="center"/>
    </xf>
    <xf numFmtId="178" fontId="6" fillId="0" borderId="108" xfId="0" applyNumberFormat="1" applyFont="1" applyBorder="1" applyAlignment="1">
      <alignment horizontal="center" vertical="center"/>
    </xf>
    <xf numFmtId="178" fontId="7" fillId="0" borderId="108" xfId="0" applyNumberFormat="1" applyFont="1" applyBorder="1" applyAlignment="1">
      <alignment horizontal="center" vertical="center"/>
    </xf>
    <xf numFmtId="178" fontId="7" fillId="0" borderId="100" xfId="0" applyNumberFormat="1" applyFont="1" applyBorder="1" applyAlignment="1">
      <alignment horizontal="center" vertical="center"/>
    </xf>
    <xf numFmtId="178" fontId="6" fillId="0" borderId="91" xfId="0" applyNumberFormat="1" applyFont="1" applyBorder="1" applyAlignment="1">
      <alignment horizontal="center" vertical="center"/>
    </xf>
    <xf numFmtId="178" fontId="7" fillId="0" borderId="91" xfId="0" applyNumberFormat="1" applyFont="1" applyBorder="1" applyAlignment="1">
      <alignment horizontal="center" vertical="center"/>
    </xf>
    <xf numFmtId="178" fontId="6" fillId="0" borderId="92" xfId="0" applyNumberFormat="1" applyFont="1" applyBorder="1" applyAlignment="1">
      <alignment horizontal="center" vertical="center"/>
    </xf>
    <xf numFmtId="178" fontId="7" fillId="0" borderId="9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8" fontId="36" fillId="0" borderId="82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 wrapText="1"/>
    </xf>
    <xf numFmtId="178" fontId="17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27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2" fontId="7" fillId="0" borderId="104" xfId="0" applyNumberFormat="1" applyFont="1" applyBorder="1" applyAlignment="1">
      <alignment horizontal="center" vertical="center"/>
    </xf>
    <xf numFmtId="2" fontId="7" fillId="0" borderId="105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77" fontId="7" fillId="0" borderId="122" xfId="0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183" fontId="7" fillId="0" borderId="122" xfId="0" applyNumberFormat="1" applyFont="1" applyBorder="1" applyAlignment="1">
      <alignment horizontal="center" vertical="center"/>
    </xf>
    <xf numFmtId="183" fontId="7" fillId="0" borderId="82" xfId="0" applyNumberFormat="1" applyFont="1" applyBorder="1" applyAlignment="1">
      <alignment horizontal="center" vertical="center"/>
    </xf>
    <xf numFmtId="178" fontId="7" fillId="0" borderId="82" xfId="0" applyNumberFormat="1" applyFont="1" applyBorder="1" applyAlignment="1">
      <alignment horizontal="center" vertical="center"/>
    </xf>
    <xf numFmtId="183" fontId="7" fillId="0" borderId="117" xfId="0" applyNumberFormat="1" applyFont="1" applyBorder="1" applyAlignment="1">
      <alignment horizontal="center" vertical="center"/>
    </xf>
    <xf numFmtId="183" fontId="7" fillId="0" borderId="70" xfId="0" applyNumberFormat="1" applyFont="1" applyBorder="1" applyAlignment="1">
      <alignment horizontal="center" vertical="center"/>
    </xf>
    <xf numFmtId="178" fontId="7" fillId="0" borderId="21" xfId="0" applyNumberFormat="1" applyFont="1" applyBorder="1" applyAlignment="1">
      <alignment horizontal="center" vertical="center"/>
    </xf>
    <xf numFmtId="178" fontId="7" fillId="0" borderId="69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2" fontId="7" fillId="0" borderId="86" xfId="0" applyNumberFormat="1" applyFont="1" applyBorder="1" applyAlignment="1">
      <alignment horizontal="center" vertical="center"/>
    </xf>
    <xf numFmtId="2" fontId="7" fillId="0" borderId="87" xfId="0" applyNumberFormat="1" applyFont="1" applyBorder="1" applyAlignment="1">
      <alignment horizontal="center" vertical="center"/>
    </xf>
    <xf numFmtId="178" fontId="7" fillId="0" borderId="10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177" fontId="7" fillId="0" borderId="20" xfId="0" applyNumberFormat="1" applyFont="1" applyBorder="1" applyAlignment="1">
      <alignment horizontal="center" vertical="center"/>
    </xf>
    <xf numFmtId="183" fontId="7" fillId="0" borderId="69" xfId="0" applyNumberFormat="1" applyFont="1" applyBorder="1" applyAlignment="1">
      <alignment horizontal="center" vertical="center"/>
    </xf>
    <xf numFmtId="183" fontId="7" fillId="0" borderId="20" xfId="0" applyNumberFormat="1" applyFont="1" applyBorder="1" applyAlignment="1">
      <alignment horizontal="center" vertical="center"/>
    </xf>
    <xf numFmtId="182" fontId="7" fillId="0" borderId="20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183" fontId="6" fillId="0" borderId="27" xfId="0" applyNumberFormat="1" applyFont="1" applyBorder="1" applyAlignment="1">
      <alignment horizontal="center" vertical="center"/>
    </xf>
    <xf numFmtId="178" fontId="7" fillId="0" borderId="111" xfId="0" applyNumberFormat="1" applyFont="1" applyBorder="1" applyAlignment="1">
      <alignment horizontal="center" vertical="center"/>
    </xf>
    <xf numFmtId="183" fontId="7" fillId="0" borderId="67" xfId="0" applyNumberFormat="1" applyFont="1" applyBorder="1" applyAlignment="1">
      <alignment horizontal="center" vertical="center"/>
    </xf>
    <xf numFmtId="183" fontId="7" fillId="0" borderId="112" xfId="0" applyNumberFormat="1" applyFont="1" applyBorder="1" applyAlignment="1">
      <alignment horizontal="center" vertical="center"/>
    </xf>
    <xf numFmtId="183" fontId="7" fillId="0" borderId="114" xfId="0" applyNumberFormat="1" applyFont="1" applyBorder="1" applyAlignment="1">
      <alignment horizontal="center" vertical="center"/>
    </xf>
    <xf numFmtId="183" fontId="7" fillId="0" borderId="72" xfId="0" applyNumberFormat="1" applyFont="1" applyBorder="1" applyAlignment="1">
      <alignment horizontal="center" vertical="center"/>
    </xf>
    <xf numFmtId="183" fontId="7" fillId="0" borderId="28" xfId="0" applyNumberFormat="1" applyFont="1" applyBorder="1" applyAlignment="1">
      <alignment horizontal="center" vertical="center"/>
    </xf>
    <xf numFmtId="183" fontId="7" fillId="0" borderId="110" xfId="0" applyNumberFormat="1" applyFont="1" applyBorder="1" applyAlignment="1">
      <alignment horizontal="center" vertical="center"/>
    </xf>
    <xf numFmtId="183" fontId="7" fillId="0" borderId="120" xfId="0" applyNumberFormat="1" applyFont="1" applyBorder="1" applyAlignment="1">
      <alignment horizontal="center" vertical="center"/>
    </xf>
    <xf numFmtId="183" fontId="7" fillId="0" borderId="22" xfId="0" applyNumberFormat="1" applyFont="1" applyBorder="1" applyAlignment="1">
      <alignment horizontal="center" vertical="center"/>
    </xf>
    <xf numFmtId="183" fontId="7" fillId="0" borderId="109" xfId="0" applyNumberFormat="1" applyFont="1" applyBorder="1" applyAlignment="1">
      <alignment horizontal="center" vertical="center"/>
    </xf>
    <xf numFmtId="178" fontId="7" fillId="0" borderId="81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83" fontId="7" fillId="0" borderId="113" xfId="0" applyNumberFormat="1" applyFont="1" applyBorder="1" applyAlignment="1">
      <alignment horizontal="center" vertical="center"/>
    </xf>
    <xf numFmtId="183" fontId="7" fillId="0" borderId="21" xfId="0" applyNumberFormat="1" applyFont="1" applyBorder="1" applyAlignment="1">
      <alignment horizontal="center" vertical="center"/>
    </xf>
    <xf numFmtId="183" fontId="31" fillId="0" borderId="111" xfId="0" applyNumberFormat="1" applyFont="1" applyBorder="1" applyAlignment="1">
      <alignment horizontal="center" vertical="center"/>
    </xf>
    <xf numFmtId="178" fontId="7" fillId="0" borderId="72" xfId="0" applyNumberFormat="1" applyFont="1" applyBorder="1" applyAlignment="1">
      <alignment horizontal="center" vertical="center"/>
    </xf>
    <xf numFmtId="178" fontId="7" fillId="0" borderId="70" xfId="0" applyNumberFormat="1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/>
    </xf>
    <xf numFmtId="178" fontId="7" fillId="0" borderId="109" xfId="0" applyNumberFormat="1" applyFont="1" applyBorder="1" applyAlignment="1">
      <alignment horizontal="center" vertical="center"/>
    </xf>
    <xf numFmtId="178" fontId="7" fillId="0" borderId="28" xfId="0" applyNumberFormat="1" applyFont="1" applyBorder="1" applyAlignment="1">
      <alignment vertical="center"/>
    </xf>
    <xf numFmtId="182" fontId="7" fillId="0" borderId="111" xfId="0" applyNumberFormat="1" applyFont="1" applyBorder="1" applyAlignment="1">
      <alignment horizontal="center" vertical="center"/>
    </xf>
    <xf numFmtId="177" fontId="7" fillId="0" borderId="111" xfId="0" applyNumberFormat="1" applyFont="1" applyBorder="1" applyAlignment="1">
      <alignment horizontal="center" vertical="center"/>
    </xf>
    <xf numFmtId="184" fontId="7" fillId="0" borderId="111" xfId="0" applyNumberFormat="1" applyFont="1" applyBorder="1" applyAlignment="1">
      <alignment horizontal="center" vertical="center"/>
    </xf>
    <xf numFmtId="184" fontId="7" fillId="0" borderId="27" xfId="0" applyNumberFormat="1" applyFont="1" applyBorder="1" applyAlignment="1">
      <alignment horizontal="center" vertical="center"/>
    </xf>
    <xf numFmtId="184" fontId="7" fillId="0" borderId="20" xfId="0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vertical="center"/>
    </xf>
    <xf numFmtId="178" fontId="7" fillId="0" borderId="110" xfId="0" applyNumberFormat="1" applyFont="1" applyBorder="1" applyAlignment="1">
      <alignment horizontal="center" vertical="center"/>
    </xf>
    <xf numFmtId="182" fontId="7" fillId="0" borderId="70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4" xfId="0" applyNumberFormat="1" applyFont="1" applyBorder="1" applyAlignment="1">
      <alignment horizontal="center" vertical="center"/>
    </xf>
    <xf numFmtId="183" fontId="36" fillId="0" borderId="129" xfId="0" applyNumberFormat="1" applyFont="1" applyBorder="1" applyAlignment="1">
      <alignment horizontal="center" vertical="center"/>
    </xf>
    <xf numFmtId="183" fontId="7" fillId="0" borderId="135" xfId="0" applyNumberFormat="1" applyFont="1" applyBorder="1" applyAlignment="1">
      <alignment horizontal="center" vertical="center"/>
    </xf>
    <xf numFmtId="183" fontId="7" fillId="0" borderId="112" xfId="0" quotePrefix="1" applyNumberFormat="1" applyFont="1" applyBorder="1" applyAlignment="1">
      <alignment horizontal="center" vertical="center"/>
    </xf>
    <xf numFmtId="183" fontId="14" fillId="0" borderId="0" xfId="0" applyNumberFormat="1" applyFont="1" applyAlignment="1">
      <alignment horizontal="left" vertical="center"/>
    </xf>
    <xf numFmtId="183" fontId="14" fillId="0" borderId="0" xfId="0" applyNumberFormat="1" applyFont="1" applyAlignment="1">
      <alignment horizontal="center" vertical="center"/>
    </xf>
    <xf numFmtId="183" fontId="8" fillId="0" borderId="0" xfId="0" applyNumberFormat="1" applyFont="1" applyAlignment="1">
      <alignment horizontal="center" vertical="center"/>
    </xf>
    <xf numFmtId="183" fontId="8" fillId="0" borderId="0" xfId="0" applyNumberFormat="1" applyFont="1" applyAlignment="1">
      <alignment vertical="center"/>
    </xf>
    <xf numFmtId="183" fontId="17" fillId="0" borderId="19" xfId="0" applyNumberFormat="1" applyFont="1" applyBorder="1" applyAlignment="1">
      <alignment vertical="center"/>
    </xf>
    <xf numFmtId="183" fontId="7" fillId="0" borderId="11" xfId="0" applyNumberFormat="1" applyFont="1" applyBorder="1" applyAlignment="1">
      <alignment horizontal="left" vertical="center"/>
    </xf>
    <xf numFmtId="183" fontId="7" fillId="0" borderId="0" xfId="0" applyNumberFormat="1" applyFont="1" applyAlignment="1">
      <alignment horizontal="center" vertical="center" wrapText="1"/>
    </xf>
    <xf numFmtId="183" fontId="7" fillId="0" borderId="9" xfId="0" applyNumberFormat="1" applyFont="1" applyBorder="1" applyAlignment="1">
      <alignment horizontal="center" vertical="center"/>
    </xf>
    <xf numFmtId="183" fontId="7" fillId="0" borderId="53" xfId="0" applyNumberFormat="1" applyFont="1" applyBorder="1" applyAlignment="1">
      <alignment vertical="center"/>
    </xf>
    <xf numFmtId="183" fontId="7" fillId="0" borderId="127" xfId="0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left" vertical="center"/>
    </xf>
    <xf numFmtId="183" fontId="7" fillId="0" borderId="0" xfId="0" applyNumberFormat="1" applyFont="1" applyAlignment="1">
      <alignment vertical="center" wrapText="1"/>
    </xf>
    <xf numFmtId="183" fontId="13" fillId="0" borderId="0" xfId="0" applyNumberFormat="1" applyFont="1" applyAlignment="1">
      <alignment horizontal="left" vertical="center"/>
    </xf>
    <xf numFmtId="183" fontId="7" fillId="0" borderId="26" xfId="0" applyNumberFormat="1" applyFont="1" applyBorder="1" applyAlignment="1">
      <alignment horizontal="center" vertical="center"/>
    </xf>
    <xf numFmtId="183" fontId="7" fillId="0" borderId="11" xfId="0" applyNumberFormat="1" applyFont="1" applyBorder="1" applyAlignment="1">
      <alignment horizontal="center" vertical="center"/>
    </xf>
    <xf numFmtId="183" fontId="7" fillId="0" borderId="1" xfId="0" applyNumberFormat="1" applyFont="1" applyBorder="1" applyAlignment="1">
      <alignment horizontal="center" vertical="center"/>
    </xf>
    <xf numFmtId="183" fontId="8" fillId="0" borderId="53" xfId="0" applyNumberFormat="1" applyFont="1" applyBorder="1" applyAlignment="1">
      <alignment vertical="center"/>
    </xf>
    <xf numFmtId="183" fontId="7" fillId="0" borderId="23" xfId="0" applyNumberFormat="1" applyFont="1" applyBorder="1" applyAlignment="1">
      <alignment horizontal="center" vertical="center"/>
    </xf>
    <xf numFmtId="183" fontId="7" fillId="0" borderId="4" xfId="0" applyNumberFormat="1" applyFont="1" applyBorder="1" applyAlignment="1">
      <alignment horizontal="center" vertical="center"/>
    </xf>
    <xf numFmtId="183" fontId="7" fillId="0" borderId="19" xfId="0" applyNumberFormat="1" applyFont="1" applyBorder="1" applyAlignment="1">
      <alignment horizontal="center" vertical="center"/>
    </xf>
    <xf numFmtId="183" fontId="7" fillId="0" borderId="26" xfId="0" applyNumberFormat="1" applyFont="1" applyBorder="1" applyAlignment="1">
      <alignment horizontal="center" vertical="center" wrapText="1"/>
    </xf>
    <xf numFmtId="183" fontId="7" fillId="0" borderId="6" xfId="0" applyNumberFormat="1" applyFont="1" applyBorder="1" applyAlignment="1">
      <alignment horizontal="center" vertical="center"/>
    </xf>
    <xf numFmtId="183" fontId="7" fillId="0" borderId="3" xfId="0" applyNumberFormat="1" applyFont="1" applyBorder="1" applyAlignment="1">
      <alignment horizontal="center" vertical="center"/>
    </xf>
    <xf numFmtId="183" fontId="7" fillId="0" borderId="81" xfId="0" applyNumberFormat="1" applyFont="1" applyBorder="1" applyAlignment="1">
      <alignment horizontal="center" vertical="center"/>
    </xf>
    <xf numFmtId="183" fontId="7" fillId="0" borderId="63" xfId="0" applyNumberFormat="1" applyFont="1" applyBorder="1" applyAlignment="1">
      <alignment horizontal="center" vertical="center"/>
    </xf>
    <xf numFmtId="183" fontId="7" fillId="0" borderId="64" xfId="0" applyNumberFormat="1" applyFont="1" applyBorder="1" applyAlignment="1">
      <alignment horizontal="center" vertical="center"/>
    </xf>
    <xf numFmtId="183" fontId="7" fillId="0" borderId="126" xfId="0" applyNumberFormat="1" applyFont="1" applyBorder="1" applyAlignment="1">
      <alignment horizontal="center" vertical="center"/>
    </xf>
    <xf numFmtId="183" fontId="7" fillId="0" borderId="83" xfId="0" quotePrefix="1" applyNumberFormat="1" applyFont="1" applyBorder="1" applyAlignment="1">
      <alignment horizontal="center" vertical="center"/>
    </xf>
    <xf numFmtId="183" fontId="17" fillId="0" borderId="0" xfId="0" applyNumberFormat="1" applyFont="1" applyAlignment="1">
      <alignment horizontal="left" vertical="center"/>
    </xf>
    <xf numFmtId="183" fontId="7" fillId="0" borderId="115" xfId="0" applyNumberFormat="1" applyFont="1" applyBorder="1" applyAlignment="1">
      <alignment horizontal="center" vertical="center"/>
    </xf>
    <xf numFmtId="183" fontId="7" fillId="0" borderId="113" xfId="0" quotePrefix="1" applyNumberFormat="1" applyFont="1" applyBorder="1" applyAlignment="1">
      <alignment horizontal="center" vertical="center"/>
    </xf>
    <xf numFmtId="183" fontId="36" fillId="0" borderId="0" xfId="0" applyNumberFormat="1" applyFont="1" applyAlignment="1">
      <alignment horizontal="center" vertical="center"/>
    </xf>
    <xf numFmtId="183" fontId="36" fillId="0" borderId="0" xfId="0" applyNumberFormat="1" applyFont="1" applyAlignment="1">
      <alignment vertical="center"/>
    </xf>
    <xf numFmtId="183" fontId="7" fillId="0" borderId="35" xfId="0" applyNumberFormat="1" applyFont="1" applyBorder="1" applyAlignment="1">
      <alignment horizontal="center" vertical="center"/>
    </xf>
    <xf numFmtId="183" fontId="7" fillId="0" borderId="60" xfId="0" applyNumberFormat="1" applyFont="1" applyBorder="1" applyAlignment="1">
      <alignment horizontal="center" vertical="center"/>
    </xf>
    <xf numFmtId="183" fontId="7" fillId="0" borderId="198" xfId="0" applyNumberFormat="1" applyFont="1" applyBorder="1" applyAlignment="1">
      <alignment horizontal="center" vertical="center"/>
    </xf>
    <xf numFmtId="183" fontId="7" fillId="0" borderId="197" xfId="0" applyNumberFormat="1" applyFont="1" applyBorder="1" applyAlignment="1">
      <alignment horizontal="center" vertical="center"/>
    </xf>
    <xf numFmtId="183" fontId="17" fillId="0" borderId="0" xfId="0" applyNumberFormat="1" applyFont="1" applyAlignment="1">
      <alignment horizontal="center" vertical="center"/>
    </xf>
    <xf numFmtId="183" fontId="17" fillId="0" borderId="0" xfId="0" applyNumberFormat="1" applyFont="1" applyAlignment="1">
      <alignment horizontal="center" vertical="center" wrapText="1"/>
    </xf>
    <xf numFmtId="183" fontId="17" fillId="0" borderId="0" xfId="0" applyNumberFormat="1" applyFont="1" applyAlignment="1">
      <alignment vertical="center"/>
    </xf>
    <xf numFmtId="183" fontId="28" fillId="0" borderId="0" xfId="0" applyNumberFormat="1" applyFont="1" applyAlignment="1">
      <alignment horizontal="left" vertical="center"/>
    </xf>
    <xf numFmtId="183" fontId="28" fillId="0" borderId="0" xfId="0" applyNumberFormat="1" applyFont="1" applyAlignment="1">
      <alignment horizontal="center" vertical="center"/>
    </xf>
    <xf numFmtId="183" fontId="16" fillId="0" borderId="0" xfId="0" applyNumberFormat="1" applyFont="1" applyAlignment="1">
      <alignment horizontal="left" vertical="center"/>
    </xf>
    <xf numFmtId="183" fontId="22" fillId="0" borderId="59" xfId="0" applyNumberFormat="1" applyFont="1" applyBorder="1" applyAlignment="1">
      <alignment horizontal="center" vertical="center"/>
    </xf>
    <xf numFmtId="183" fontId="22" fillId="0" borderId="0" xfId="0" applyNumberFormat="1" applyFont="1" applyAlignment="1">
      <alignment horizontal="center" vertical="center"/>
    </xf>
    <xf numFmtId="183" fontId="22" fillId="0" borderId="0" xfId="0" applyNumberFormat="1" applyFont="1" applyAlignment="1">
      <alignment vertical="center"/>
    </xf>
    <xf numFmtId="183" fontId="17" fillId="0" borderId="9" xfId="0" applyNumberFormat="1" applyFont="1" applyBorder="1" applyAlignment="1">
      <alignment horizontal="center" vertical="center"/>
    </xf>
    <xf numFmtId="183" fontId="17" fillId="0" borderId="0" xfId="0" applyNumberFormat="1" applyFont="1" applyAlignment="1">
      <alignment vertical="center" wrapText="1"/>
    </xf>
    <xf numFmtId="183" fontId="17" fillId="0" borderId="3" xfId="0" applyNumberFormat="1" applyFont="1" applyBorder="1" applyAlignment="1">
      <alignment vertical="center"/>
    </xf>
    <xf numFmtId="183" fontId="5" fillId="0" borderId="0" xfId="0" applyNumberFormat="1" applyFont="1" applyAlignment="1">
      <alignment horizontal="center" vertical="center"/>
    </xf>
    <xf numFmtId="183" fontId="16" fillId="0" borderId="0" xfId="0" applyNumberFormat="1" applyFont="1" applyAlignment="1">
      <alignment vertical="center"/>
    </xf>
    <xf numFmtId="183" fontId="8" fillId="0" borderId="73" xfId="0" applyNumberFormat="1" applyFont="1" applyBorder="1" applyAlignment="1">
      <alignment vertical="center" wrapText="1"/>
    </xf>
    <xf numFmtId="183" fontId="7" fillId="0" borderId="13" xfId="0" applyNumberFormat="1" applyFont="1" applyBorder="1" applyAlignment="1">
      <alignment vertical="center"/>
    </xf>
    <xf numFmtId="183" fontId="7" fillId="0" borderId="79" xfId="0" applyNumberFormat="1" applyFont="1" applyBorder="1" applyAlignment="1">
      <alignment vertical="center"/>
    </xf>
    <xf numFmtId="183" fontId="7" fillId="0" borderId="14" xfId="0" applyNumberFormat="1" applyFont="1" applyBorder="1" applyAlignment="1">
      <alignment vertical="center"/>
    </xf>
    <xf numFmtId="183" fontId="21" fillId="0" borderId="11" xfId="2" applyNumberFormat="1" applyFont="1" applyBorder="1" applyAlignment="1">
      <alignment horizontal="center" vertical="center"/>
    </xf>
    <xf numFmtId="183" fontId="7" fillId="0" borderId="19" xfId="0" applyNumberFormat="1" applyFont="1" applyBorder="1" applyAlignment="1">
      <alignment vertical="center"/>
    </xf>
    <xf numFmtId="183" fontId="7" fillId="0" borderId="80" xfId="0" applyNumberFormat="1" applyFont="1" applyBorder="1" applyAlignment="1">
      <alignment vertical="center"/>
    </xf>
    <xf numFmtId="183" fontId="7" fillId="0" borderId="23" xfId="0" applyNumberFormat="1" applyFont="1" applyBorder="1" applyAlignment="1">
      <alignment vertical="center"/>
    </xf>
    <xf numFmtId="183" fontId="7" fillId="0" borderId="55" xfId="0" applyNumberFormat="1" applyFont="1" applyBorder="1" applyAlignment="1">
      <alignment vertical="center"/>
    </xf>
    <xf numFmtId="183" fontId="8" fillId="0" borderId="113" xfId="0" applyNumberFormat="1" applyFont="1" applyBorder="1" applyAlignment="1">
      <alignment horizontal="center" vertical="center"/>
    </xf>
    <xf numFmtId="183" fontId="8" fillId="0" borderId="161" xfId="0" applyNumberFormat="1" applyFont="1" applyBorder="1" applyAlignment="1">
      <alignment horizontal="center" vertical="center"/>
    </xf>
    <xf numFmtId="183" fontId="8" fillId="0" borderId="67" xfId="0" applyNumberFormat="1" applyFont="1" applyBorder="1" applyAlignment="1">
      <alignment horizontal="center" vertical="center"/>
    </xf>
    <xf numFmtId="183" fontId="7" fillId="0" borderId="3" xfId="0" applyNumberFormat="1" applyFont="1" applyBorder="1" applyAlignment="1">
      <alignment vertical="center"/>
    </xf>
    <xf numFmtId="183" fontId="21" fillId="0" borderId="0" xfId="2" applyNumberFormat="1" applyFont="1" applyAlignment="1">
      <alignment vertical="center"/>
    </xf>
    <xf numFmtId="183" fontId="17" fillId="0" borderId="11" xfId="0" applyNumberFormat="1" applyFont="1" applyBorder="1" applyAlignment="1">
      <alignment horizontal="left" vertical="center"/>
    </xf>
    <xf numFmtId="183" fontId="7" fillId="0" borderId="61" xfId="0" applyNumberFormat="1" applyFont="1" applyBorder="1" applyAlignment="1">
      <alignment horizontal="center" vertical="center"/>
    </xf>
    <xf numFmtId="183" fontId="25" fillId="0" borderId="0" xfId="0" applyNumberFormat="1" applyFont="1" applyAlignment="1">
      <alignment horizontal="center" vertical="center"/>
    </xf>
    <xf numFmtId="183" fontId="22" fillId="0" borderId="10" xfId="0" applyNumberFormat="1" applyFont="1" applyBorder="1" applyAlignment="1">
      <alignment horizontal="center" vertical="center"/>
    </xf>
    <xf numFmtId="183" fontId="23" fillId="0" borderId="11" xfId="0" applyNumberFormat="1" applyFont="1" applyBorder="1" applyAlignment="1">
      <alignment horizontal="left" vertical="center"/>
    </xf>
    <xf numFmtId="183" fontId="17" fillId="0" borderId="1" xfId="0" applyNumberFormat="1" applyFont="1" applyBorder="1" applyAlignment="1">
      <alignment horizontal="left" vertical="center"/>
    </xf>
    <xf numFmtId="183" fontId="7" fillId="0" borderId="60" xfId="0" applyNumberFormat="1" applyFont="1" applyBorder="1" applyAlignment="1">
      <alignment vertical="center"/>
    </xf>
    <xf numFmtId="180" fontId="7" fillId="0" borderId="109" xfId="0" applyNumberFormat="1" applyFont="1" applyBorder="1" applyAlignment="1">
      <alignment horizontal="center" vertical="center"/>
    </xf>
    <xf numFmtId="180" fontId="7" fillId="0" borderId="121" xfId="0" applyNumberFormat="1" applyFont="1" applyBorder="1" applyAlignment="1">
      <alignment horizontal="center" vertical="center"/>
    </xf>
    <xf numFmtId="180" fontId="7" fillId="0" borderId="70" xfId="0" applyNumberFormat="1" applyFont="1" applyBorder="1" applyAlignment="1">
      <alignment horizontal="center" vertical="center"/>
    </xf>
    <xf numFmtId="181" fontId="7" fillId="0" borderId="27" xfId="0" applyNumberFormat="1" applyFont="1" applyBorder="1" applyAlignment="1">
      <alignment horizontal="center" vertical="center"/>
    </xf>
    <xf numFmtId="181" fontId="7" fillId="0" borderId="82" xfId="0" applyNumberFormat="1" applyFont="1" applyBorder="1" applyAlignment="1">
      <alignment horizontal="center" vertical="center"/>
    </xf>
    <xf numFmtId="182" fontId="7" fillId="0" borderId="122" xfId="0" applyNumberFormat="1" applyFont="1" applyBorder="1" applyAlignment="1">
      <alignment horizontal="center" vertical="center"/>
    </xf>
    <xf numFmtId="178" fontId="7" fillId="0" borderId="24" xfId="0" applyNumberFormat="1" applyFont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center" vertical="center"/>
    </xf>
    <xf numFmtId="177" fontId="7" fillId="0" borderId="70" xfId="0" applyNumberFormat="1" applyFont="1" applyBorder="1" applyAlignment="1">
      <alignment horizontal="center" vertical="center"/>
    </xf>
    <xf numFmtId="178" fontId="7" fillId="0" borderId="137" xfId="0" applyNumberFormat="1" applyFont="1" applyBorder="1" applyAlignment="1">
      <alignment horizontal="center" vertical="center"/>
    </xf>
    <xf numFmtId="178" fontId="22" fillId="0" borderId="16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178" fontId="36" fillId="0" borderId="63" xfId="0" applyNumberFormat="1" applyFont="1" applyBorder="1" applyAlignment="1">
      <alignment horizontal="center" vertical="center"/>
    </xf>
    <xf numFmtId="178" fontId="36" fillId="0" borderId="124" xfId="0" applyNumberFormat="1" applyFont="1" applyBorder="1" applyAlignment="1">
      <alignment horizontal="center" vertical="center"/>
    </xf>
    <xf numFmtId="178" fontId="15" fillId="0" borderId="20" xfId="0" applyNumberFormat="1" applyFont="1" applyBorder="1" applyAlignment="1">
      <alignment horizontal="left" vertical="center" wrapText="1"/>
    </xf>
    <xf numFmtId="180" fontId="7" fillId="0" borderId="77" xfId="0" applyNumberFormat="1" applyFont="1" applyBorder="1" applyAlignment="1">
      <alignment horizontal="center" vertical="center"/>
    </xf>
    <xf numFmtId="176" fontId="7" fillId="0" borderId="128" xfId="0" applyNumberFormat="1" applyFont="1" applyBorder="1" applyAlignment="1">
      <alignment horizontal="center" vertical="center"/>
    </xf>
    <xf numFmtId="176" fontId="7" fillId="0" borderId="134" xfId="0" applyNumberFormat="1" applyFont="1" applyBorder="1" applyAlignment="1">
      <alignment horizontal="center" vertical="center"/>
    </xf>
    <xf numFmtId="176" fontId="7" fillId="0" borderId="116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vertical="center"/>
    </xf>
    <xf numFmtId="180" fontId="7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vertical="center"/>
    </xf>
    <xf numFmtId="178" fontId="36" fillId="0" borderId="122" xfId="0" applyNumberFormat="1" applyFont="1" applyBorder="1" applyAlignment="1">
      <alignment horizontal="center" vertical="center"/>
    </xf>
    <xf numFmtId="178" fontId="31" fillId="0" borderId="9" xfId="0" applyNumberFormat="1" applyFont="1" applyBorder="1" applyAlignment="1">
      <alignment horizontal="center" vertical="center"/>
    </xf>
    <xf numFmtId="178" fontId="17" fillId="0" borderId="0" xfId="0" applyNumberFormat="1" applyFont="1" applyAlignment="1">
      <alignment horizontal="center" vertical="center"/>
    </xf>
    <xf numFmtId="178" fontId="31" fillId="0" borderId="5" xfId="0" applyNumberFormat="1" applyFont="1" applyBorder="1" applyAlignment="1">
      <alignment horizontal="center" vertical="center"/>
    </xf>
    <xf numFmtId="178" fontId="31" fillId="0" borderId="26" xfId="0" applyNumberFormat="1" applyFont="1" applyBorder="1" applyAlignment="1">
      <alignment horizontal="center" vertical="center"/>
    </xf>
    <xf numFmtId="178" fontId="31" fillId="0" borderId="0" xfId="0" applyNumberFormat="1" applyFont="1" applyAlignment="1">
      <alignment horizontal="center" vertical="center"/>
    </xf>
    <xf numFmtId="182" fontId="36" fillId="0" borderId="122" xfId="0" applyNumberFormat="1" applyFont="1" applyBorder="1" applyAlignment="1">
      <alignment horizontal="center" vertical="center"/>
    </xf>
    <xf numFmtId="182" fontId="31" fillId="0" borderId="9" xfId="0" applyNumberFormat="1" applyFont="1" applyBorder="1" applyAlignment="1">
      <alignment horizontal="center" vertical="center"/>
    </xf>
    <xf numFmtId="178" fontId="22" fillId="0" borderId="0" xfId="0" applyNumberFormat="1" applyFont="1" applyAlignment="1">
      <alignment vertical="center"/>
    </xf>
    <xf numFmtId="178" fontId="31" fillId="0" borderId="62" xfId="0" applyNumberFormat="1" applyFont="1" applyBorder="1" applyAlignment="1">
      <alignment horizontal="center" vertical="center"/>
    </xf>
    <xf numFmtId="178" fontId="17" fillId="0" borderId="0" xfId="0" applyNumberFormat="1" applyFont="1" applyAlignment="1">
      <alignment vertical="center" wrapText="1"/>
    </xf>
    <xf numFmtId="180" fontId="17" fillId="0" borderId="0" xfId="0" applyNumberFormat="1" applyFont="1" applyAlignment="1">
      <alignment vertical="center"/>
    </xf>
    <xf numFmtId="181" fontId="17" fillId="0" borderId="0" xfId="0" applyNumberFormat="1" applyFont="1" applyAlignment="1">
      <alignment vertical="center"/>
    </xf>
    <xf numFmtId="177" fontId="17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8" fontId="36" fillId="0" borderId="21" xfId="0" applyNumberFormat="1" applyFont="1" applyBorder="1" applyAlignment="1">
      <alignment horizontal="center" vertical="center"/>
    </xf>
    <xf numFmtId="178" fontId="7" fillId="0" borderId="166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vertical="center" wrapText="1"/>
    </xf>
    <xf numFmtId="176" fontId="36" fillId="0" borderId="128" xfId="0" applyNumberFormat="1" applyFont="1" applyBorder="1" applyAlignment="1">
      <alignment horizontal="center" vertical="center"/>
    </xf>
    <xf numFmtId="182" fontId="36" fillId="0" borderId="82" xfId="0" applyNumberFormat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49" xfId="0" applyNumberFormat="1" applyFont="1" applyBorder="1" applyAlignment="1">
      <alignment horizontal="center" vertical="center"/>
    </xf>
    <xf numFmtId="178" fontId="8" fillId="0" borderId="29" xfId="0" applyNumberFormat="1" applyFont="1" applyBorder="1" applyAlignment="1">
      <alignment horizontal="center" vertical="center"/>
    </xf>
    <xf numFmtId="178" fontId="3" fillId="0" borderId="74" xfId="0" applyNumberFormat="1" applyFont="1" applyBorder="1" applyAlignment="1">
      <alignment horizontal="center" vertical="center"/>
    </xf>
    <xf numFmtId="178" fontId="3" fillId="0" borderId="75" xfId="0" applyNumberFormat="1" applyFont="1" applyBorder="1" applyAlignment="1">
      <alignment horizontal="center" vertical="center"/>
    </xf>
    <xf numFmtId="178" fontId="3" fillId="0" borderId="76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21" fillId="0" borderId="17" xfId="2" applyNumberFormat="1" applyFont="1" applyBorder="1" applyAlignment="1">
      <alignment horizontal="center" vertical="center"/>
    </xf>
    <xf numFmtId="178" fontId="21" fillId="0" borderId="11" xfId="2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left" vertical="center"/>
    </xf>
    <xf numFmtId="178" fontId="8" fillId="0" borderId="0" xfId="0" applyNumberFormat="1" applyFont="1" applyAlignment="1">
      <alignment horizontal="center" vertical="center" wrapText="1"/>
    </xf>
    <xf numFmtId="178" fontId="7" fillId="0" borderId="0" xfId="0" quotePrefix="1" applyNumberFormat="1" applyFont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19" fillId="0" borderId="0" xfId="0" applyNumberFormat="1" applyFont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82" fontId="21" fillId="0" borderId="77" xfId="2" applyNumberFormat="1" applyFont="1" applyBorder="1" applyAlignment="1">
      <alignment vertical="center"/>
    </xf>
    <xf numFmtId="182" fontId="7" fillId="0" borderId="78" xfId="0" applyNumberFormat="1" applyFont="1" applyBorder="1" applyAlignment="1">
      <alignment vertical="center"/>
    </xf>
    <xf numFmtId="182" fontId="21" fillId="0" borderId="17" xfId="2" applyNumberFormat="1" applyFont="1" applyBorder="1" applyAlignment="1">
      <alignment horizontal="center" vertical="center"/>
    </xf>
    <xf numFmtId="182" fontId="7" fillId="0" borderId="77" xfId="0" applyNumberFormat="1" applyFont="1" applyBorder="1" applyAlignment="1">
      <alignment horizontal="right" vertical="center"/>
    </xf>
    <xf numFmtId="182" fontId="7" fillId="0" borderId="93" xfId="0" applyNumberFormat="1" applyFont="1" applyBorder="1" applyAlignment="1">
      <alignment horizontal="right" vertical="center"/>
    </xf>
    <xf numFmtId="182" fontId="7" fillId="0" borderId="138" xfId="0" applyNumberFormat="1" applyFont="1" applyBorder="1" applyAlignment="1">
      <alignment horizontal="right" vertical="center"/>
    </xf>
    <xf numFmtId="182" fontId="7" fillId="0" borderId="139" xfId="0" applyNumberFormat="1" applyFont="1" applyBorder="1" applyAlignment="1">
      <alignment horizontal="right" vertical="center"/>
    </xf>
    <xf numFmtId="182" fontId="7" fillId="0" borderId="0" xfId="0" applyNumberFormat="1" applyFont="1" applyAlignment="1">
      <alignment horizontal="center" vertical="center" wrapText="1"/>
    </xf>
    <xf numFmtId="182" fontId="21" fillId="0" borderId="20" xfId="2" applyNumberFormat="1" applyFont="1" applyBorder="1" applyAlignment="1">
      <alignment vertical="center"/>
    </xf>
    <xf numFmtId="182" fontId="7" fillId="0" borderId="110" xfId="0" applyNumberFormat="1" applyFont="1" applyBorder="1" applyAlignment="1">
      <alignment vertical="center"/>
    </xf>
    <xf numFmtId="182" fontId="21" fillId="0" borderId="28" xfId="2" applyNumberFormat="1" applyFont="1" applyBorder="1" applyAlignment="1">
      <alignment horizontal="center" vertical="center"/>
    </xf>
    <xf numFmtId="182" fontId="7" fillId="0" borderId="20" xfId="0" applyNumberFormat="1" applyFont="1" applyBorder="1" applyAlignment="1">
      <alignment horizontal="right" vertical="center"/>
    </xf>
    <xf numFmtId="182" fontId="7" fillId="0" borderId="94" xfId="0" applyNumberFormat="1" applyFont="1" applyBorder="1" applyAlignment="1">
      <alignment horizontal="right" vertical="center"/>
    </xf>
    <xf numFmtId="182" fontId="7" fillId="0" borderId="140" xfId="0" applyNumberFormat="1" applyFont="1" applyBorder="1" applyAlignment="1">
      <alignment horizontal="right" vertical="center"/>
    </xf>
    <xf numFmtId="182" fontId="7" fillId="0" borderId="141" xfId="0" applyNumberFormat="1" applyFont="1" applyBorder="1" applyAlignment="1">
      <alignment horizontal="right" vertical="center"/>
    </xf>
    <xf numFmtId="182" fontId="7" fillId="0" borderId="21" xfId="0" applyNumberFormat="1" applyFont="1" applyBorder="1" applyAlignment="1">
      <alignment vertical="center"/>
    </xf>
    <xf numFmtId="182" fontId="21" fillId="0" borderId="27" xfId="2" applyNumberFormat="1" applyFont="1" applyBorder="1" applyAlignment="1">
      <alignment horizontal="center" vertical="center"/>
    </xf>
    <xf numFmtId="182" fontId="21" fillId="0" borderId="11" xfId="2" applyNumberFormat="1" applyFont="1" applyBorder="1" applyAlignment="1">
      <alignment horizontal="center" vertical="center"/>
    </xf>
    <xf numFmtId="182" fontId="21" fillId="0" borderId="4" xfId="2" applyNumberFormat="1" applyFont="1" applyBorder="1" applyAlignment="1">
      <alignment horizontal="center" vertical="center"/>
    </xf>
    <xf numFmtId="182" fontId="7" fillId="0" borderId="71" xfId="0" applyNumberFormat="1" applyFont="1" applyBorder="1" applyAlignment="1">
      <alignment horizontal="right" vertical="center"/>
    </xf>
    <xf numFmtId="182" fontId="21" fillId="0" borderId="27" xfId="2" applyNumberFormat="1" applyFont="1" applyBorder="1" applyAlignment="1">
      <alignment horizontal="center" vertical="center" wrapText="1"/>
    </xf>
    <xf numFmtId="182" fontId="21" fillId="0" borderId="27" xfId="2" applyNumberFormat="1" applyFont="1" applyBorder="1" applyAlignment="1">
      <alignment horizontal="center" vertical="center" wrapText="1" shrinkToFit="1"/>
    </xf>
    <xf numFmtId="182" fontId="21" fillId="0" borderId="11" xfId="2" applyNumberFormat="1" applyFont="1" applyBorder="1" applyAlignment="1">
      <alignment horizontal="center" vertical="center" wrapText="1"/>
    </xf>
    <xf numFmtId="182" fontId="7" fillId="0" borderId="95" xfId="0" applyNumberFormat="1" applyFont="1" applyBorder="1" applyAlignment="1">
      <alignment horizontal="right" vertical="center"/>
    </xf>
    <xf numFmtId="182" fontId="7" fillId="0" borderId="96" xfId="0" applyNumberFormat="1" applyFont="1" applyBorder="1" applyAlignment="1">
      <alignment horizontal="right" vertical="center"/>
    </xf>
    <xf numFmtId="182" fontId="7" fillId="0" borderId="72" xfId="0" applyNumberFormat="1" applyFont="1" applyBorder="1" applyAlignment="1">
      <alignment horizontal="right" vertical="center"/>
    </xf>
    <xf numFmtId="182" fontId="7" fillId="0" borderId="142" xfId="0" applyNumberFormat="1" applyFont="1" applyBorder="1" applyAlignment="1">
      <alignment horizontal="right" vertical="center"/>
    </xf>
    <xf numFmtId="182" fontId="7" fillId="0" borderId="143" xfId="0" applyNumberFormat="1" applyFont="1" applyBorder="1" applyAlignment="1">
      <alignment horizontal="right" vertical="center"/>
    </xf>
    <xf numFmtId="182" fontId="29" fillId="0" borderId="20" xfId="2" applyNumberFormat="1" applyFont="1" applyBorder="1" applyAlignment="1">
      <alignment vertical="center"/>
    </xf>
    <xf numFmtId="182" fontId="7" fillId="0" borderId="118" xfId="0" applyNumberFormat="1" applyFont="1" applyBorder="1" applyAlignment="1">
      <alignment horizontal="right" vertical="center"/>
    </xf>
    <xf numFmtId="182" fontId="7" fillId="0" borderId="144" xfId="0" applyNumberFormat="1" applyFont="1" applyBorder="1" applyAlignment="1">
      <alignment horizontal="right" vertical="center"/>
    </xf>
    <xf numFmtId="182" fontId="21" fillId="0" borderId="72" xfId="2" applyNumberFormat="1" applyFont="1" applyBorder="1" applyAlignment="1">
      <alignment vertical="center"/>
    </xf>
    <xf numFmtId="182" fontId="7" fillId="0" borderId="97" xfId="0" applyNumberFormat="1" applyFont="1" applyBorder="1" applyAlignment="1">
      <alignment horizontal="right" vertical="center"/>
    </xf>
    <xf numFmtId="182" fontId="7" fillId="0" borderId="146" xfId="0" applyNumberFormat="1" applyFont="1" applyBorder="1" applyAlignment="1">
      <alignment horizontal="right" vertical="center"/>
    </xf>
    <xf numFmtId="182" fontId="7" fillId="0" borderId="186" xfId="0" applyNumberFormat="1" applyFont="1" applyBorder="1" applyAlignment="1">
      <alignment horizontal="right" vertical="center"/>
    </xf>
    <xf numFmtId="182" fontId="7" fillId="0" borderId="22" xfId="0" applyNumberFormat="1" applyFont="1" applyBorder="1" applyAlignment="1">
      <alignment horizontal="right" vertical="center"/>
    </xf>
    <xf numFmtId="182" fontId="7" fillId="0" borderId="16" xfId="0" applyNumberFormat="1" applyFont="1" applyBorder="1" applyAlignment="1">
      <alignment horizontal="center" vertical="center"/>
    </xf>
    <xf numFmtId="182" fontId="7" fillId="0" borderId="98" xfId="0" applyNumberFormat="1" applyFont="1" applyBorder="1" applyAlignment="1">
      <alignment horizontal="right" vertical="center"/>
    </xf>
    <xf numFmtId="182" fontId="7" fillId="0" borderId="99" xfId="0" applyNumberFormat="1" applyFont="1" applyBorder="1" applyAlignment="1">
      <alignment horizontal="right" vertical="center"/>
    </xf>
    <xf numFmtId="182" fontId="7" fillId="0" borderId="148" xfId="0" applyNumberFormat="1" applyFont="1" applyBorder="1" applyAlignment="1">
      <alignment horizontal="right" vertical="center"/>
    </xf>
    <xf numFmtId="182" fontId="7" fillId="0" borderId="149" xfId="0" applyNumberFormat="1" applyFont="1" applyBorder="1" applyAlignment="1">
      <alignment horizontal="right" vertical="center"/>
    </xf>
    <xf numFmtId="182" fontId="21" fillId="0" borderId="22" xfId="2" applyNumberFormat="1" applyFont="1" applyBorder="1" applyAlignment="1">
      <alignment vertical="center"/>
    </xf>
    <xf numFmtId="182" fontId="7" fillId="0" borderId="165" xfId="0" applyNumberFormat="1" applyFont="1" applyBorder="1" applyAlignment="1">
      <alignment horizontal="center" vertical="center"/>
    </xf>
    <xf numFmtId="182" fontId="8" fillId="0" borderId="25" xfId="0" applyNumberFormat="1" applyFont="1" applyBorder="1" applyAlignment="1">
      <alignment horizontal="center" vertical="center"/>
    </xf>
    <xf numFmtId="182" fontId="21" fillId="0" borderId="1" xfId="2" applyNumberFormat="1" applyFont="1" applyBorder="1" applyAlignment="1">
      <alignment horizontal="center" vertical="center"/>
    </xf>
    <xf numFmtId="182" fontId="7" fillId="0" borderId="119" xfId="0" applyNumberFormat="1" applyFont="1" applyBorder="1" applyAlignment="1">
      <alignment horizontal="right" vertical="center"/>
    </xf>
    <xf numFmtId="182" fontId="7" fillId="0" borderId="74" xfId="0" applyNumberFormat="1" applyFont="1" applyBorder="1" applyAlignment="1">
      <alignment horizontal="right" vertical="center"/>
    </xf>
    <xf numFmtId="182" fontId="7" fillId="0" borderId="145" xfId="0" applyNumberFormat="1" applyFont="1" applyBorder="1" applyAlignment="1">
      <alignment horizontal="right" vertical="center"/>
    </xf>
    <xf numFmtId="182" fontId="7" fillId="0" borderId="29" xfId="0" applyNumberFormat="1" applyFont="1" applyBorder="1" applyAlignment="1">
      <alignment horizontal="right" vertical="center"/>
    </xf>
    <xf numFmtId="182" fontId="7" fillId="0" borderId="76" xfId="0" applyNumberFormat="1" applyFont="1" applyBorder="1" applyAlignment="1">
      <alignment horizontal="right" vertical="center"/>
    </xf>
    <xf numFmtId="182" fontId="7" fillId="0" borderId="0" xfId="0" applyNumberFormat="1" applyFont="1" applyAlignment="1">
      <alignment horizontal="center" vertical="center"/>
    </xf>
    <xf numFmtId="182" fontId="7" fillId="0" borderId="0" xfId="0" applyNumberFormat="1" applyFont="1" applyAlignment="1">
      <alignment horizontal="right" vertical="center"/>
    </xf>
    <xf numFmtId="182" fontId="7" fillId="0" borderId="35" xfId="0" applyNumberFormat="1" applyFont="1" applyBorder="1" applyAlignment="1">
      <alignment horizontal="left" vertical="center"/>
    </xf>
    <xf numFmtId="182" fontId="7" fillId="0" borderId="35" xfId="0" applyNumberFormat="1" applyFont="1" applyBorder="1" applyAlignment="1">
      <alignment vertical="center"/>
    </xf>
    <xf numFmtId="182" fontId="8" fillId="0" borderId="0" xfId="0" applyNumberFormat="1" applyFont="1" applyAlignment="1">
      <alignment horizontal="center" vertical="center"/>
    </xf>
    <xf numFmtId="177" fontId="21" fillId="0" borderId="11" xfId="2" applyNumberFormat="1" applyFont="1" applyBorder="1" applyAlignment="1">
      <alignment horizontal="center" vertical="center"/>
    </xf>
    <xf numFmtId="179" fontId="21" fillId="0" borderId="11" xfId="2" applyNumberFormat="1" applyFont="1" applyBorder="1" applyAlignment="1">
      <alignment horizontal="center" vertical="center"/>
    </xf>
    <xf numFmtId="182" fontId="8" fillId="0" borderId="0" xfId="0" applyNumberFormat="1" applyFont="1" applyAlignment="1">
      <alignment vertical="center"/>
    </xf>
    <xf numFmtId="182" fontId="8" fillId="0" borderId="49" xfId="0" applyNumberFormat="1" applyFont="1" applyBorder="1" applyAlignment="1">
      <alignment horizontal="center" vertical="center"/>
    </xf>
    <xf numFmtId="182" fontId="8" fillId="0" borderId="29" xfId="0" applyNumberFormat="1" applyFont="1" applyBorder="1" applyAlignment="1">
      <alignment horizontal="center" vertical="center"/>
    </xf>
    <xf numFmtId="182" fontId="3" fillId="0" borderId="74" xfId="0" applyNumberFormat="1" applyFont="1" applyBorder="1" applyAlignment="1">
      <alignment horizontal="center" vertical="center"/>
    </xf>
    <xf numFmtId="182" fontId="3" fillId="0" borderId="75" xfId="0" applyNumberFormat="1" applyFont="1" applyBorder="1" applyAlignment="1">
      <alignment horizontal="center" vertical="center"/>
    </xf>
    <xf numFmtId="182" fontId="3" fillId="0" borderId="76" xfId="0" applyNumberFormat="1" applyFont="1" applyBorder="1" applyAlignment="1">
      <alignment horizontal="center" vertical="center"/>
    </xf>
    <xf numFmtId="182" fontId="7" fillId="0" borderId="147" xfId="0" applyNumberFormat="1" applyFont="1" applyBorder="1" applyAlignment="1">
      <alignment horizontal="right" vertical="center"/>
    </xf>
    <xf numFmtId="182" fontId="7" fillId="0" borderId="185" xfId="0" applyNumberFormat="1" applyFont="1" applyBorder="1" applyAlignment="1">
      <alignment horizontal="center" vertical="center" wrapText="1"/>
    </xf>
    <xf numFmtId="182" fontId="7" fillId="0" borderId="0" xfId="0" applyNumberFormat="1" applyFont="1" applyAlignment="1">
      <alignment horizontal="left" vertical="center"/>
    </xf>
    <xf numFmtId="182" fontId="8" fillId="0" borderId="0" xfId="0" applyNumberFormat="1" applyFont="1" applyAlignment="1">
      <alignment horizontal="center" vertical="center" wrapText="1"/>
    </xf>
    <xf numFmtId="182" fontId="7" fillId="0" borderId="0" xfId="0" quotePrefix="1" applyNumberFormat="1" applyFont="1" applyAlignment="1">
      <alignment horizontal="center" vertical="center"/>
    </xf>
    <xf numFmtId="182" fontId="5" fillId="0" borderId="0" xfId="0" applyNumberFormat="1" applyFont="1" applyAlignment="1">
      <alignment vertical="center"/>
    </xf>
    <xf numFmtId="182" fontId="5" fillId="0" borderId="0" xfId="0" applyNumberFormat="1" applyFont="1" applyAlignment="1">
      <alignment horizontal="center" vertical="center"/>
    </xf>
    <xf numFmtId="182" fontId="19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horizontal="left" vertical="center"/>
    </xf>
    <xf numFmtId="178" fontId="28" fillId="0" borderId="0" xfId="0" applyNumberFormat="1" applyFont="1" applyAlignment="1">
      <alignment horizontal="center" vertical="center"/>
    </xf>
    <xf numFmtId="178" fontId="16" fillId="0" borderId="0" xfId="0" applyNumberFormat="1" applyFont="1" applyAlignment="1">
      <alignment horizontal="left" vertical="center"/>
    </xf>
    <xf numFmtId="178" fontId="22" fillId="0" borderId="59" xfId="0" applyNumberFormat="1" applyFont="1" applyBorder="1" applyAlignment="1">
      <alignment horizontal="center" vertical="center"/>
    </xf>
    <xf numFmtId="178" fontId="7" fillId="0" borderId="33" xfId="0" applyNumberFormat="1" applyFont="1" applyBorder="1" applyAlignment="1">
      <alignment horizontal="center" vertical="center"/>
    </xf>
    <xf numFmtId="178" fontId="7" fillId="0" borderId="124" xfId="0" applyNumberFormat="1" applyFont="1" applyBorder="1" applyAlignment="1">
      <alignment horizontal="center" vertical="center"/>
    </xf>
    <xf numFmtId="178" fontId="15" fillId="0" borderId="33" xfId="0" applyNumberFormat="1" applyFont="1" applyBorder="1" applyAlignment="1">
      <alignment horizontal="center" vertical="center"/>
    </xf>
    <xf numFmtId="178" fontId="7" fillId="0" borderId="190" xfId="0" applyNumberFormat="1" applyFont="1" applyBorder="1" applyAlignment="1">
      <alignment horizontal="center" vertical="center"/>
    </xf>
    <xf numFmtId="178" fontId="7" fillId="0" borderId="123" xfId="0" applyNumberFormat="1" applyFont="1" applyBorder="1" applyAlignment="1">
      <alignment vertical="center"/>
    </xf>
    <xf numFmtId="178" fontId="17" fillId="0" borderId="53" xfId="0" applyNumberFormat="1" applyFont="1" applyBorder="1" applyAlignment="1">
      <alignment vertical="center"/>
    </xf>
    <xf numFmtId="178" fontId="7" fillId="0" borderId="54" xfId="0" applyNumberFormat="1" applyFont="1" applyBorder="1" applyAlignment="1">
      <alignment horizontal="center" vertical="center"/>
    </xf>
    <xf numFmtId="178" fontId="17" fillId="0" borderId="0" xfId="0" applyNumberFormat="1" applyFont="1" applyAlignment="1">
      <alignment horizontal="left" vertical="center"/>
    </xf>
    <xf numFmtId="178" fontId="22" fillId="0" borderId="53" xfId="0" applyNumberFormat="1" applyFont="1" applyBorder="1" applyAlignment="1">
      <alignment vertical="center"/>
    </xf>
    <xf numFmtId="177" fontId="17" fillId="0" borderId="53" xfId="0" applyNumberFormat="1" applyFont="1" applyBorder="1" applyAlignment="1">
      <alignment vertical="center"/>
    </xf>
    <xf numFmtId="177" fontId="7" fillId="0" borderId="33" xfId="0" applyNumberFormat="1" applyFont="1" applyBorder="1" applyAlignment="1">
      <alignment horizontal="center" vertical="center"/>
    </xf>
    <xf numFmtId="178" fontId="6" fillId="0" borderId="27" xfId="0" applyNumberFormat="1" applyFont="1" applyBorder="1" applyAlignment="1">
      <alignment horizontal="center" vertical="center"/>
    </xf>
    <xf numFmtId="178" fontId="7" fillId="0" borderId="53" xfId="0" applyNumberFormat="1" applyFont="1" applyBorder="1" applyAlignment="1">
      <alignment vertical="center"/>
    </xf>
    <xf numFmtId="180" fontId="6" fillId="0" borderId="109" xfId="0" applyNumberFormat="1" applyFont="1" applyBorder="1" applyAlignment="1">
      <alignment horizontal="center" vertical="center"/>
    </xf>
    <xf numFmtId="181" fontId="6" fillId="0" borderId="27" xfId="0" applyNumberFormat="1" applyFont="1" applyBorder="1" applyAlignment="1">
      <alignment horizontal="center" vertical="center"/>
    </xf>
    <xf numFmtId="180" fontId="7" fillId="0" borderId="53" xfId="0" applyNumberFormat="1" applyFont="1" applyBorder="1" applyAlignment="1">
      <alignment vertical="center"/>
    </xf>
    <xf numFmtId="180" fontId="7" fillId="0" borderId="17" xfId="0" applyNumberFormat="1" applyFont="1" applyBorder="1" applyAlignment="1">
      <alignment horizontal="center" vertical="center"/>
    </xf>
    <xf numFmtId="181" fontId="7" fillId="0" borderId="53" xfId="0" applyNumberFormat="1" applyFont="1" applyBorder="1" applyAlignment="1">
      <alignment vertical="center"/>
    </xf>
    <xf numFmtId="181" fontId="7" fillId="0" borderId="11" xfId="0" applyNumberFormat="1" applyFont="1" applyBorder="1" applyAlignment="1">
      <alignment horizontal="center" vertical="center"/>
    </xf>
    <xf numFmtId="178" fontId="7" fillId="0" borderId="189" xfId="0" applyNumberFormat="1" applyFont="1" applyBorder="1" applyAlignment="1">
      <alignment horizontal="center" vertical="center"/>
    </xf>
    <xf numFmtId="178" fontId="7" fillId="0" borderId="218" xfId="0" applyNumberFormat="1" applyFont="1" applyBorder="1" applyAlignment="1">
      <alignment horizontal="center" vertical="center"/>
    </xf>
    <xf numFmtId="178" fontId="7" fillId="0" borderId="211" xfId="0" applyNumberFormat="1" applyFont="1" applyBorder="1" applyAlignment="1">
      <alignment horizontal="center" vertical="center"/>
    </xf>
    <xf numFmtId="178" fontId="7" fillId="0" borderId="217" xfId="0" applyNumberFormat="1" applyFont="1" applyBorder="1" applyAlignment="1">
      <alignment horizontal="center" vertical="center"/>
    </xf>
    <xf numFmtId="178" fontId="7" fillId="0" borderId="216" xfId="0" applyNumberFormat="1" applyFont="1" applyBorder="1" applyAlignment="1">
      <alignment horizontal="center" vertical="center"/>
    </xf>
    <xf numFmtId="178" fontId="7" fillId="0" borderId="215" xfId="0" applyNumberFormat="1" applyFont="1" applyBorder="1" applyAlignment="1">
      <alignment horizontal="center" vertical="center"/>
    </xf>
    <xf numFmtId="183" fontId="7" fillId="0" borderId="121" xfId="0" applyNumberFormat="1" applyFont="1" applyBorder="1" applyAlignment="1">
      <alignment horizontal="center" vertical="center"/>
    </xf>
    <xf numFmtId="183" fontId="7" fillId="0" borderId="189" xfId="0" applyNumberFormat="1" applyFont="1" applyBorder="1" applyAlignment="1">
      <alignment horizontal="center" vertical="center"/>
    </xf>
    <xf numFmtId="183" fontId="7" fillId="0" borderId="188" xfId="0" applyNumberFormat="1" applyFont="1" applyBorder="1" applyAlignment="1">
      <alignment horizontal="center" vertical="center"/>
    </xf>
    <xf numFmtId="183" fontId="7" fillId="0" borderId="211" xfId="0" applyNumberFormat="1" applyFont="1" applyBorder="1" applyAlignment="1">
      <alignment horizontal="center" vertical="center"/>
    </xf>
    <xf numFmtId="183" fontId="7" fillId="0" borderId="207" xfId="0" applyNumberFormat="1" applyFont="1" applyBorder="1" applyAlignment="1">
      <alignment horizontal="center" vertical="center"/>
    </xf>
    <xf numFmtId="183" fontId="7" fillId="0" borderId="205" xfId="0" applyNumberFormat="1" applyFont="1" applyBorder="1" applyAlignment="1">
      <alignment horizontal="center" vertical="center"/>
    </xf>
    <xf numFmtId="183" fontId="7" fillId="0" borderId="194" xfId="0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right" vertical="center"/>
    </xf>
    <xf numFmtId="178" fontId="7" fillId="0" borderId="230" xfId="0" applyNumberFormat="1" applyFont="1" applyBorder="1" applyAlignment="1">
      <alignment horizontal="center" vertical="center"/>
    </xf>
    <xf numFmtId="178" fontId="7" fillId="0" borderId="231" xfId="0" applyNumberFormat="1" applyFont="1" applyBorder="1" applyAlignment="1">
      <alignment horizontal="center" vertical="center"/>
    </xf>
    <xf numFmtId="183" fontId="7" fillId="0" borderId="228" xfId="0" applyNumberFormat="1" applyFont="1" applyBorder="1" applyAlignment="1">
      <alignment horizontal="center" vertical="center"/>
    </xf>
    <xf numFmtId="183" fontId="7" fillId="0" borderId="66" xfId="0" applyNumberFormat="1" applyFont="1" applyBorder="1" applyAlignment="1">
      <alignment vertical="center"/>
    </xf>
    <xf numFmtId="183" fontId="7" fillId="0" borderId="35" xfId="0" applyNumberFormat="1" applyFont="1" applyBorder="1" applyAlignment="1">
      <alignment vertical="center"/>
    </xf>
    <xf numFmtId="183" fontId="7" fillId="0" borderId="35" xfId="0" applyNumberFormat="1" applyFont="1" applyBorder="1" applyAlignment="1">
      <alignment horizontal="right" vertical="center"/>
    </xf>
    <xf numFmtId="178" fontId="7" fillId="0" borderId="191" xfId="0" applyNumberFormat="1" applyFont="1" applyBorder="1" applyAlignment="1">
      <alignment horizontal="center" vertical="center"/>
    </xf>
    <xf numFmtId="183" fontId="7" fillId="0" borderId="66" xfId="0" applyNumberFormat="1" applyFont="1" applyBorder="1" applyAlignment="1">
      <alignment horizontal="center" vertical="center"/>
    </xf>
    <xf numFmtId="183" fontId="7" fillId="0" borderId="157" xfId="0" applyNumberFormat="1" applyFont="1" applyBorder="1" applyAlignment="1">
      <alignment horizontal="center" vertical="center"/>
    </xf>
    <xf numFmtId="183" fontId="7" fillId="0" borderId="191" xfId="0" applyNumberFormat="1" applyFont="1" applyBorder="1" applyAlignment="1">
      <alignment horizontal="center" vertical="center"/>
    </xf>
    <xf numFmtId="183" fontId="7" fillId="0" borderId="230" xfId="0" applyNumberFormat="1" applyFont="1" applyBorder="1" applyAlignment="1">
      <alignment horizontal="center" vertical="center"/>
    </xf>
    <xf numFmtId="178" fontId="7" fillId="0" borderId="207" xfId="0" applyNumberFormat="1" applyFont="1" applyBorder="1" applyAlignment="1">
      <alignment horizontal="center" vertical="center"/>
    </xf>
    <xf numFmtId="182" fontId="7" fillId="0" borderId="11" xfId="0" applyNumberFormat="1" applyFont="1" applyBorder="1" applyAlignment="1">
      <alignment horizontal="center" vertical="center"/>
    </xf>
    <xf numFmtId="182" fontId="7" fillId="0" borderId="207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7" fillId="0" borderId="207" xfId="0" applyNumberFormat="1" applyFont="1" applyBorder="1" applyAlignment="1">
      <alignment horizontal="center" vertical="center"/>
    </xf>
    <xf numFmtId="182" fontId="7" fillId="0" borderId="82" xfId="0" applyNumberFormat="1" applyFont="1" applyBorder="1" applyAlignment="1">
      <alignment horizontal="center" vertical="center"/>
    </xf>
    <xf numFmtId="182" fontId="7" fillId="0" borderId="22" xfId="0" applyNumberFormat="1" applyFont="1" applyBorder="1" applyAlignment="1">
      <alignment horizontal="center" vertical="center"/>
    </xf>
    <xf numFmtId="178" fontId="7" fillId="0" borderId="63" xfId="0" applyNumberFormat="1" applyFont="1" applyBorder="1" applyAlignment="1">
      <alignment horizontal="center" vertical="center"/>
    </xf>
    <xf numFmtId="182" fontId="7" fillId="0" borderId="63" xfId="0" applyNumberFormat="1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/>
    </xf>
    <xf numFmtId="178" fontId="7" fillId="0" borderId="120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8" fontId="7" fillId="0" borderId="31" xfId="0" applyNumberFormat="1" applyFont="1" applyBorder="1" applyAlignment="1">
      <alignment horizontal="center" vertical="center"/>
    </xf>
    <xf numFmtId="178" fontId="7" fillId="0" borderId="49" xfId="0" applyNumberFormat="1" applyFont="1" applyBorder="1" applyAlignment="1">
      <alignment horizontal="center" vertical="center"/>
    </xf>
    <xf numFmtId="182" fontId="7" fillId="0" borderId="4" xfId="0" applyNumberFormat="1" applyFont="1" applyBorder="1" applyAlignment="1">
      <alignment horizontal="center" vertical="center"/>
    </xf>
    <xf numFmtId="178" fontId="7" fillId="0" borderId="157" xfId="0" applyNumberFormat="1" applyFont="1" applyBorder="1" applyAlignment="1">
      <alignment horizontal="center" vertical="center"/>
    </xf>
    <xf numFmtId="182" fontId="7" fillId="0" borderId="157" xfId="0" applyNumberFormat="1" applyFont="1" applyBorder="1" applyAlignment="1">
      <alignment horizontal="center" vertical="center"/>
    </xf>
    <xf numFmtId="177" fontId="7" fillId="0" borderId="157" xfId="0" applyNumberFormat="1" applyFont="1" applyBorder="1" applyAlignment="1">
      <alignment horizontal="center" vertical="center"/>
    </xf>
    <xf numFmtId="182" fontId="7" fillId="0" borderId="72" xfId="0" applyNumberFormat="1" applyFont="1" applyBorder="1" applyAlignment="1">
      <alignment horizontal="center" vertical="center"/>
    </xf>
    <xf numFmtId="182" fontId="7" fillId="0" borderId="28" xfId="0" applyNumberFormat="1" applyFont="1" applyBorder="1" applyAlignment="1">
      <alignment horizontal="center" vertical="center"/>
    </xf>
    <xf numFmtId="182" fontId="7" fillId="0" borderId="163" xfId="0" applyNumberFormat="1" applyFont="1" applyBorder="1" applyAlignment="1">
      <alignment horizontal="center" vertical="center"/>
    </xf>
    <xf numFmtId="178" fontId="7" fillId="0" borderId="17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78" fontId="7" fillId="0" borderId="60" xfId="0" applyNumberFormat="1" applyFont="1" applyBorder="1" applyAlignment="1">
      <alignment vertical="center"/>
    </xf>
    <xf numFmtId="178" fontId="7" fillId="0" borderId="187" xfId="0" applyNumberFormat="1" applyFont="1" applyBorder="1" applyAlignment="1">
      <alignment horizontal="center" vertical="center"/>
    </xf>
    <xf numFmtId="178" fontId="7" fillId="0" borderId="188" xfId="0" applyNumberFormat="1" applyFont="1" applyBorder="1" applyAlignment="1">
      <alignment horizontal="center" vertical="center"/>
    </xf>
    <xf numFmtId="178" fontId="7" fillId="0" borderId="66" xfId="0" applyNumberFormat="1" applyFont="1" applyBorder="1" applyAlignment="1">
      <alignment vertical="center"/>
    </xf>
    <xf numFmtId="182" fontId="7" fillId="0" borderId="184" xfId="0" applyNumberFormat="1" applyFont="1" applyBorder="1" applyAlignment="1">
      <alignment horizontal="center" vertical="center"/>
    </xf>
    <xf numFmtId="182" fontId="7" fillId="0" borderId="123" xfId="0" applyNumberFormat="1" applyFont="1" applyBorder="1" applyAlignment="1">
      <alignment horizontal="center" vertical="center"/>
    </xf>
    <xf numFmtId="177" fontId="7" fillId="0" borderId="82" xfId="0" applyNumberFormat="1" applyFont="1" applyBorder="1" applyAlignment="1">
      <alignment horizontal="center" vertical="center"/>
    </xf>
    <xf numFmtId="178" fontId="7" fillId="0" borderId="29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84" fontId="7" fillId="0" borderId="11" xfId="0" applyNumberFormat="1" applyFont="1" applyBorder="1" applyAlignment="1">
      <alignment horizontal="center" vertical="center"/>
    </xf>
    <xf numFmtId="183" fontId="7" fillId="0" borderId="12" xfId="0" applyNumberFormat="1" applyFont="1" applyBorder="1" applyAlignment="1">
      <alignment horizontal="center" vertical="center"/>
    </xf>
    <xf numFmtId="178" fontId="7" fillId="0" borderId="90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84" fontId="7" fillId="0" borderId="82" xfId="0" applyNumberFormat="1" applyFont="1" applyBorder="1" applyAlignment="1">
      <alignment horizontal="center" vertical="center"/>
    </xf>
    <xf numFmtId="178" fontId="21" fillId="0" borderId="82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177" fontId="7" fillId="0" borderId="27" xfId="1" applyNumberFormat="1" applyFont="1" applyFill="1" applyBorder="1" applyAlignment="1">
      <alignment horizontal="center" vertical="center"/>
    </xf>
    <xf numFmtId="183" fontId="7" fillId="0" borderId="54" xfId="0" applyNumberFormat="1" applyFont="1" applyBorder="1" applyAlignment="1">
      <alignment horizontal="center" vertical="center"/>
    </xf>
    <xf numFmtId="183" fontId="21" fillId="0" borderId="2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8" fontId="6" fillId="0" borderId="237" xfId="0" applyNumberFormat="1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6" fillId="0" borderId="13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55" xfId="0" applyFont="1" applyBorder="1" applyAlignment="1">
      <alignment horizontal="center" vertical="center" shrinkToFit="1"/>
    </xf>
    <xf numFmtId="0" fontId="6" fillId="0" borderId="23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32" fillId="0" borderId="137" xfId="0" applyFont="1" applyBorder="1" applyAlignment="1">
      <alignment horizontal="center" vertical="center" shrinkToFit="1"/>
    </xf>
    <xf numFmtId="0" fontId="32" fillId="0" borderId="168" xfId="0" applyFont="1" applyBorder="1" applyAlignment="1">
      <alignment horizontal="center" vertical="center" shrinkToFit="1"/>
    </xf>
    <xf numFmtId="0" fontId="32" fillId="0" borderId="155" xfId="0" applyFont="1" applyBorder="1" applyAlignment="1">
      <alignment horizontal="center" vertical="center" shrinkToFit="1"/>
    </xf>
    <xf numFmtId="0" fontId="32" fillId="0" borderId="239" xfId="0" applyFont="1" applyBorder="1" applyAlignment="1">
      <alignment horizontal="center" vertical="center" shrinkToFit="1"/>
    </xf>
    <xf numFmtId="0" fontId="32" fillId="0" borderId="70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68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240" xfId="0" applyFont="1" applyBorder="1" applyAlignment="1">
      <alignment horizontal="center" vertical="center" shrinkToFit="1"/>
    </xf>
    <xf numFmtId="0" fontId="6" fillId="0" borderId="241" xfId="0" applyFont="1" applyBorder="1" applyAlignment="1">
      <alignment horizontal="center" vertical="center" shrinkToFit="1"/>
    </xf>
    <xf numFmtId="178" fontId="17" fillId="0" borderId="9" xfId="0" applyNumberFormat="1" applyFont="1" applyBorder="1" applyAlignment="1">
      <alignment horizontal="center" vertical="center"/>
    </xf>
    <xf numFmtId="178" fontId="8" fillId="0" borderId="26" xfId="0" applyNumberFormat="1" applyFont="1" applyBorder="1" applyAlignment="1">
      <alignment horizontal="center" vertical="center" wrapText="1"/>
    </xf>
    <xf numFmtId="181" fontId="7" fillId="0" borderId="20" xfId="0" applyNumberFormat="1" applyFont="1" applyBorder="1" applyAlignment="1">
      <alignment horizontal="center" vertical="center"/>
    </xf>
    <xf numFmtId="181" fontId="7" fillId="0" borderId="21" xfId="0" applyNumberFormat="1" applyFont="1" applyBorder="1" applyAlignment="1">
      <alignment horizontal="center" vertical="center"/>
    </xf>
    <xf numFmtId="180" fontId="7" fillId="0" borderId="78" xfId="0" applyNumberFormat="1" applyFont="1" applyBorder="1" applyAlignment="1">
      <alignment horizontal="center" vertical="center"/>
    </xf>
    <xf numFmtId="182" fontId="7" fillId="0" borderId="21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left" vertical="center"/>
    </xf>
    <xf numFmtId="183" fontId="7" fillId="0" borderId="120" xfId="0" applyNumberFormat="1" applyFont="1" applyBorder="1" applyAlignment="1">
      <alignment horizontal="left" vertical="center"/>
    </xf>
    <xf numFmtId="183" fontId="7" fillId="0" borderId="111" xfId="0" applyNumberFormat="1" applyFont="1" applyBorder="1" applyAlignment="1">
      <alignment horizontal="left" vertical="center"/>
    </xf>
    <xf numFmtId="183" fontId="17" fillId="0" borderId="53" xfId="0" applyNumberFormat="1" applyFont="1" applyBorder="1" applyAlignment="1">
      <alignment vertical="center"/>
    </xf>
    <xf numFmtId="183" fontId="31" fillId="0" borderId="0" xfId="0" applyNumberFormat="1" applyFont="1" applyAlignment="1">
      <alignment vertical="center"/>
    </xf>
    <xf numFmtId="183" fontId="19" fillId="0" borderId="0" xfId="0" applyNumberFormat="1" applyFont="1" applyAlignment="1">
      <alignment horizontal="left" vertical="center"/>
    </xf>
    <xf numFmtId="183" fontId="0" fillId="0" borderId="2" xfId="0" applyNumberFormat="1" applyBorder="1" applyAlignment="1">
      <alignment horizontal="center" vertical="center"/>
    </xf>
    <xf numFmtId="183" fontId="31" fillId="0" borderId="0" xfId="0" applyNumberFormat="1" applyFont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83" fontId="8" fillId="0" borderId="59" xfId="0" applyNumberFormat="1" applyFont="1" applyBorder="1" applyAlignment="1">
      <alignment horizontal="center" vertical="center"/>
    </xf>
    <xf numFmtId="183" fontId="15" fillId="0" borderId="11" xfId="0" applyNumberFormat="1" applyFont="1" applyBorder="1" applyAlignment="1">
      <alignment horizontal="left" vertical="center"/>
    </xf>
    <xf numFmtId="183" fontId="7" fillId="0" borderId="1" xfId="0" applyNumberFormat="1" applyFont="1" applyBorder="1" applyAlignment="1">
      <alignment horizontal="left" vertical="center"/>
    </xf>
    <xf numFmtId="183" fontId="31" fillId="0" borderId="0" xfId="0" applyNumberFormat="1" applyFont="1" applyAlignment="1">
      <alignment horizontal="right" vertical="center"/>
    </xf>
    <xf numFmtId="183" fontId="31" fillId="0" borderId="0" xfId="0" applyNumberFormat="1" applyFont="1" applyAlignment="1">
      <alignment horizontal="left" vertical="center"/>
    </xf>
    <xf numFmtId="183" fontId="8" fillId="0" borderId="10" xfId="0" applyNumberFormat="1" applyFont="1" applyBorder="1" applyAlignment="1">
      <alignment horizontal="center" vertical="center"/>
    </xf>
    <xf numFmtId="183" fontId="8" fillId="0" borderId="8" xfId="0" applyNumberFormat="1" applyFont="1" applyBorder="1" applyAlignment="1">
      <alignment horizontal="center" vertical="center"/>
    </xf>
    <xf numFmtId="183" fontId="7" fillId="0" borderId="54" xfId="0" applyNumberFormat="1" applyFont="1" applyBorder="1" applyAlignment="1">
      <alignment vertical="center"/>
    </xf>
    <xf numFmtId="183" fontId="6" fillId="0" borderId="109" xfId="0" applyNumberFormat="1" applyFont="1" applyBorder="1" applyAlignment="1">
      <alignment horizontal="center"/>
    </xf>
    <xf numFmtId="183" fontId="6" fillId="0" borderId="27" xfId="0" applyNumberFormat="1" applyFont="1" applyBorder="1" applyAlignment="1">
      <alignment horizontal="center"/>
    </xf>
    <xf numFmtId="183" fontId="7" fillId="0" borderId="123" xfId="0" applyNumberFormat="1" applyFont="1" applyBorder="1" applyAlignment="1">
      <alignment horizontal="center" vertical="center"/>
    </xf>
    <xf numFmtId="178" fontId="7" fillId="0" borderId="28" xfId="0" applyNumberFormat="1" applyFont="1" applyBorder="1" applyAlignment="1">
      <alignment horizontal="center" vertical="center"/>
    </xf>
    <xf numFmtId="183" fontId="7" fillId="0" borderId="8" xfId="0" applyNumberFormat="1" applyFont="1" applyBorder="1" applyAlignment="1">
      <alignment horizontal="center" vertical="center"/>
    </xf>
    <xf numFmtId="183" fontId="7" fillId="0" borderId="125" xfId="0" applyNumberFormat="1" applyFont="1" applyBorder="1" applyAlignment="1">
      <alignment horizontal="center" vertical="center"/>
    </xf>
    <xf numFmtId="183" fontId="7" fillId="0" borderId="71" xfId="0" applyNumberFormat="1" applyFont="1" applyBorder="1" applyAlignment="1">
      <alignment horizontal="center" vertical="center"/>
    </xf>
    <xf numFmtId="183" fontId="7" fillId="0" borderId="5" xfId="0" applyNumberFormat="1" applyFont="1" applyBorder="1" applyAlignment="1">
      <alignment horizontal="center" vertical="center"/>
    </xf>
    <xf numFmtId="183" fontId="7" fillId="0" borderId="83" xfId="0" applyNumberFormat="1" applyFont="1" applyBorder="1" applyAlignment="1">
      <alignment horizontal="center" vertical="center"/>
    </xf>
    <xf numFmtId="183" fontId="19" fillId="0" borderId="0" xfId="0" applyNumberFormat="1" applyFont="1" applyAlignment="1">
      <alignment vertical="center"/>
    </xf>
    <xf numFmtId="178" fontId="0" fillId="0" borderId="0" xfId="0" applyNumberFormat="1" applyAlignment="1">
      <alignment vertical="center"/>
    </xf>
    <xf numFmtId="178" fontId="9" fillId="0" borderId="0" xfId="0" applyNumberFormat="1" applyFont="1" applyAlignment="1">
      <alignment vertical="center"/>
    </xf>
    <xf numFmtId="178" fontId="7" fillId="0" borderId="37" xfId="0" applyNumberFormat="1" applyFont="1" applyBorder="1" applyAlignment="1">
      <alignment horizontal="right" vertical="center"/>
    </xf>
    <xf numFmtId="178" fontId="7" fillId="0" borderId="38" xfId="0" applyNumberFormat="1" applyFont="1" applyBorder="1" applyAlignment="1">
      <alignment horizontal="right" vertical="center"/>
    </xf>
    <xf numFmtId="178" fontId="7" fillId="0" borderId="39" xfId="0" applyNumberFormat="1" applyFont="1" applyBorder="1" applyAlignment="1">
      <alignment horizontal="right" vertical="center"/>
    </xf>
    <xf numFmtId="178" fontId="7" fillId="0" borderId="40" xfId="0" applyNumberFormat="1" applyFont="1" applyBorder="1" applyAlignment="1">
      <alignment horizontal="right" vertical="center"/>
    </xf>
    <xf numFmtId="178" fontId="7" fillId="0" borderId="41" xfId="0" applyNumberFormat="1" applyFont="1" applyBorder="1" applyAlignment="1">
      <alignment horizontal="right" vertical="center"/>
    </xf>
    <xf numFmtId="178" fontId="7" fillId="0" borderId="42" xfId="0" applyNumberFormat="1" applyFont="1" applyBorder="1" applyAlignment="1">
      <alignment horizontal="right" vertical="center"/>
    </xf>
    <xf numFmtId="178" fontId="7" fillId="0" borderId="50" xfId="0" applyNumberFormat="1" applyFont="1" applyBorder="1" applyAlignment="1">
      <alignment horizontal="center" vertical="center"/>
    </xf>
    <xf numFmtId="178" fontId="7" fillId="0" borderId="51" xfId="0" applyNumberFormat="1" applyFont="1" applyBorder="1" applyAlignment="1">
      <alignment horizontal="center" vertical="center"/>
    </xf>
    <xf numFmtId="178" fontId="7" fillId="0" borderId="52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178" fontId="17" fillId="0" borderId="17" xfId="0" applyNumberFormat="1" applyFont="1" applyBorder="1" applyAlignment="1">
      <alignment horizontal="left" vertical="center"/>
    </xf>
    <xf numFmtId="178" fontId="17" fillId="0" borderId="11" xfId="0" applyNumberFormat="1" applyFont="1" applyBorder="1" applyAlignment="1">
      <alignment horizontal="left" vertical="center"/>
    </xf>
    <xf numFmtId="183" fontId="36" fillId="0" borderId="27" xfId="0" applyNumberFormat="1" applyFont="1" applyBorder="1" applyAlignment="1">
      <alignment horizontal="center" vertical="center"/>
    </xf>
    <xf numFmtId="178" fontId="36" fillId="0" borderId="27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left" vertical="center"/>
    </xf>
    <xf numFmtId="178" fontId="36" fillId="0" borderId="28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6" fontId="23" fillId="0" borderId="36" xfId="0" applyNumberFormat="1" applyFont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 wrapText="1"/>
    </xf>
    <xf numFmtId="183" fontId="23" fillId="0" borderId="56" xfId="0" applyNumberFormat="1" applyFont="1" applyBorder="1" applyAlignment="1">
      <alignment horizontal="left" vertical="center" wrapText="1"/>
    </xf>
    <xf numFmtId="183" fontId="31" fillId="0" borderId="61" xfId="0" applyNumberFormat="1" applyFont="1" applyBorder="1" applyAlignment="1">
      <alignment horizontal="center" vertical="center"/>
    </xf>
    <xf numFmtId="183" fontId="31" fillId="0" borderId="0" xfId="0" applyNumberFormat="1" applyFont="1" applyAlignment="1">
      <alignment horizontal="center" vertical="center" wrapText="1"/>
    </xf>
    <xf numFmtId="178" fontId="23" fillId="0" borderId="4" xfId="0" applyNumberFormat="1" applyFont="1" applyBorder="1" applyAlignment="1">
      <alignment horizontal="left" vertical="center" wrapText="1"/>
    </xf>
    <xf numFmtId="182" fontId="23" fillId="0" borderId="11" xfId="0" applyNumberFormat="1" applyFont="1" applyBorder="1" applyAlignment="1">
      <alignment horizontal="left" vertical="center" wrapText="1"/>
    </xf>
    <xf numFmtId="182" fontId="31" fillId="0" borderId="26" xfId="0" applyNumberFormat="1" applyFont="1" applyBorder="1" applyAlignment="1">
      <alignment horizontal="center" vertical="center"/>
    </xf>
    <xf numFmtId="182" fontId="31" fillId="0" borderId="0" xfId="0" applyNumberFormat="1" applyFont="1" applyAlignment="1">
      <alignment horizontal="center" vertical="center"/>
    </xf>
    <xf numFmtId="182" fontId="17" fillId="0" borderId="0" xfId="0" applyNumberFormat="1" applyFont="1" applyAlignment="1">
      <alignment horizontal="center" vertical="center"/>
    </xf>
    <xf numFmtId="178" fontId="15" fillId="0" borderId="22" xfId="0" applyNumberFormat="1" applyFont="1" applyBorder="1" applyAlignment="1">
      <alignment horizontal="left" vertical="center" wrapText="1"/>
    </xf>
    <xf numFmtId="178" fontId="8" fillId="0" borderId="59" xfId="0" applyNumberFormat="1" applyFont="1" applyBorder="1" applyAlignment="1">
      <alignment horizontal="center" vertical="center" wrapText="1"/>
    </xf>
    <xf numFmtId="183" fontId="17" fillId="0" borderId="18" xfId="0" applyNumberFormat="1" applyFont="1" applyBorder="1" applyAlignment="1">
      <alignment vertical="center"/>
    </xf>
    <xf numFmtId="178" fontId="17" fillId="0" borderId="4" xfId="0" applyNumberFormat="1" applyFont="1" applyBorder="1" applyAlignment="1">
      <alignment horizontal="right" vertical="center"/>
    </xf>
    <xf numFmtId="178" fontId="7" fillId="0" borderId="43" xfId="0" applyNumberFormat="1" applyFont="1" applyBorder="1" applyAlignment="1">
      <alignment vertical="center"/>
    </xf>
    <xf numFmtId="178" fontId="7" fillId="0" borderId="44" xfId="0" applyNumberFormat="1" applyFont="1" applyBorder="1" applyAlignment="1">
      <alignment vertical="center"/>
    </xf>
    <xf numFmtId="178" fontId="7" fillId="0" borderId="45" xfId="0" applyNumberFormat="1" applyFont="1" applyBorder="1" applyAlignment="1">
      <alignment vertical="center"/>
    </xf>
    <xf numFmtId="183" fontId="17" fillId="0" borderId="15" xfId="0" applyNumberFormat="1" applyFont="1" applyBorder="1" applyAlignment="1">
      <alignment vertical="center"/>
    </xf>
    <xf numFmtId="178" fontId="17" fillId="0" borderId="1" xfId="0" applyNumberFormat="1" applyFont="1" applyBorder="1" applyAlignment="1">
      <alignment horizontal="right" vertical="center"/>
    </xf>
    <xf numFmtId="178" fontId="7" fillId="0" borderId="65" xfId="0" applyNumberFormat="1" applyFont="1" applyBorder="1" applyAlignment="1">
      <alignment vertical="center"/>
    </xf>
    <xf numFmtId="178" fontId="7" fillId="0" borderId="47" xfId="0" applyNumberFormat="1" applyFont="1" applyBorder="1" applyAlignment="1">
      <alignment vertical="center"/>
    </xf>
    <xf numFmtId="178" fontId="7" fillId="0" borderId="48" xfId="0" applyNumberFormat="1" applyFont="1" applyBorder="1" applyAlignment="1">
      <alignment horizontal="center" vertical="center"/>
    </xf>
    <xf numFmtId="183" fontId="7" fillId="0" borderId="130" xfId="0" quotePrefix="1" applyNumberFormat="1" applyFont="1" applyBorder="1" applyAlignment="1">
      <alignment horizontal="center" vertical="center"/>
    </xf>
    <xf numFmtId="183" fontId="7" fillId="0" borderId="161" xfId="0" quotePrefix="1" applyNumberFormat="1" applyFont="1" applyBorder="1" applyAlignment="1">
      <alignment horizontal="center" vertical="center"/>
    </xf>
    <xf numFmtId="178" fontId="21" fillId="0" borderId="0" xfId="0" applyNumberFormat="1" applyFont="1" applyAlignment="1">
      <alignment vertical="center"/>
    </xf>
    <xf numFmtId="180" fontId="7" fillId="0" borderId="173" xfId="0" applyNumberFormat="1" applyFont="1" applyBorder="1" applyAlignment="1">
      <alignment horizontal="center" vertical="center"/>
    </xf>
    <xf numFmtId="181" fontId="7" fillId="0" borderId="122" xfId="0" applyNumberFormat="1" applyFont="1" applyBorder="1" applyAlignment="1">
      <alignment horizontal="center" vertical="center"/>
    </xf>
    <xf numFmtId="178" fontId="22" fillId="0" borderId="12" xfId="0" applyNumberFormat="1" applyFont="1" applyBorder="1" applyAlignment="1">
      <alignment horizontal="center" vertical="center"/>
    </xf>
    <xf numFmtId="183" fontId="36" fillId="0" borderId="122" xfId="0" applyNumberFormat="1" applyFont="1" applyBorder="1" applyAlignment="1">
      <alignment horizontal="center" vertical="center"/>
    </xf>
    <xf numFmtId="178" fontId="36" fillId="0" borderId="125" xfId="0" applyNumberFormat="1" applyFont="1" applyBorder="1" applyAlignment="1">
      <alignment horizontal="center" vertical="center"/>
    </xf>
    <xf numFmtId="178" fontId="23" fillId="0" borderId="36" xfId="0" applyNumberFormat="1" applyFont="1" applyBorder="1" applyAlignment="1">
      <alignment horizontal="left" vertical="center" wrapText="1"/>
    </xf>
    <xf numFmtId="182" fontId="23" fillId="0" borderId="168" xfId="0" applyNumberFormat="1" applyFont="1" applyBorder="1" applyAlignment="1">
      <alignment horizontal="left" vertical="center" wrapText="1"/>
    </xf>
    <xf numFmtId="182" fontId="36" fillId="0" borderId="183" xfId="0" applyNumberFormat="1" applyFont="1" applyBorder="1" applyAlignment="1">
      <alignment horizontal="center" vertical="center"/>
    </xf>
    <xf numFmtId="178" fontId="7" fillId="0" borderId="26" xfId="0" applyNumberFormat="1" applyFont="1" applyBorder="1" applyAlignment="1">
      <alignment horizontal="center" vertical="center" wrapText="1"/>
    </xf>
    <xf numFmtId="178" fontId="22" fillId="0" borderId="49" xfId="0" applyNumberFormat="1" applyFont="1" applyBorder="1" applyAlignment="1">
      <alignment horizontal="center" vertical="center"/>
    </xf>
    <xf numFmtId="178" fontId="22" fillId="0" borderId="176" xfId="0" applyNumberFormat="1" applyFont="1" applyBorder="1" applyAlignment="1">
      <alignment horizontal="center" vertical="center" wrapText="1"/>
    </xf>
    <xf numFmtId="178" fontId="7" fillId="0" borderId="46" xfId="0" applyNumberFormat="1" applyFont="1" applyBorder="1" applyAlignment="1">
      <alignment vertical="center"/>
    </xf>
    <xf numFmtId="178" fontId="25" fillId="0" borderId="0" xfId="0" applyNumberFormat="1" applyFont="1" applyAlignment="1">
      <alignment horizontal="center" vertical="center"/>
    </xf>
    <xf numFmtId="178" fontId="16" fillId="0" borderId="0" xfId="0" applyNumberFormat="1" applyFont="1" applyAlignment="1">
      <alignment horizontal="center" vertical="center"/>
    </xf>
    <xf numFmtId="178" fontId="25" fillId="0" borderId="12" xfId="0" applyNumberFormat="1" applyFont="1" applyBorder="1" applyAlignment="1">
      <alignment horizontal="center" vertical="center"/>
    </xf>
    <xf numFmtId="180" fontId="17" fillId="0" borderId="0" xfId="0" applyNumberFormat="1" applyFont="1" applyAlignment="1">
      <alignment horizontal="center" vertical="center"/>
    </xf>
    <xf numFmtId="181" fontId="17" fillId="0" borderId="0" xfId="0" applyNumberFormat="1" applyFont="1" applyAlignment="1">
      <alignment horizontal="center" vertical="center"/>
    </xf>
    <xf numFmtId="177" fontId="17" fillId="0" borderId="11" xfId="0" applyNumberFormat="1" applyFont="1" applyBorder="1" applyAlignment="1">
      <alignment horizontal="left" vertical="center"/>
    </xf>
    <xf numFmtId="177" fontId="36" fillId="0" borderId="82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vertical="center"/>
    </xf>
    <xf numFmtId="182" fontId="17" fillId="0" borderId="0" xfId="0" applyNumberFormat="1" applyFont="1" applyAlignment="1">
      <alignment vertical="center"/>
    </xf>
    <xf numFmtId="182" fontId="17" fillId="0" borderId="11" xfId="0" applyNumberFormat="1" applyFont="1" applyBorder="1" applyAlignment="1">
      <alignment horizontal="left" vertical="center"/>
    </xf>
    <xf numFmtId="182" fontId="7" fillId="0" borderId="9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vertical="center"/>
    </xf>
    <xf numFmtId="178" fontId="31" fillId="0" borderId="0" xfId="0" applyNumberFormat="1" applyFont="1" applyAlignment="1">
      <alignment horizontal="center" vertical="center" wrapText="1"/>
    </xf>
    <xf numFmtId="178" fontId="31" fillId="0" borderId="0" xfId="0" applyNumberFormat="1" applyFont="1" applyAlignment="1">
      <alignment vertical="center"/>
    </xf>
    <xf numFmtId="182" fontId="31" fillId="0" borderId="0" xfId="0" applyNumberFormat="1" applyFont="1" applyAlignment="1">
      <alignment horizontal="center" vertical="center" wrapText="1"/>
    </xf>
    <xf numFmtId="182" fontId="31" fillId="0" borderId="0" xfId="0" applyNumberFormat="1" applyFont="1" applyAlignment="1">
      <alignment vertical="center"/>
    </xf>
    <xf numFmtId="178" fontId="8" fillId="0" borderId="12" xfId="0" applyNumberFormat="1" applyFont="1" applyBorder="1" applyAlignment="1">
      <alignment horizontal="center" vertical="center" wrapText="1"/>
    </xf>
    <xf numFmtId="178" fontId="22" fillId="0" borderId="0" xfId="0" applyNumberFormat="1" applyFont="1" applyAlignment="1">
      <alignment horizontal="center" vertical="center" wrapText="1"/>
    </xf>
    <xf numFmtId="178" fontId="17" fillId="0" borderId="0" xfId="0" applyNumberFormat="1" applyFont="1" applyAlignment="1">
      <alignment horizontal="center" vertical="center" wrapText="1"/>
    </xf>
    <xf numFmtId="182" fontId="33" fillId="0" borderId="0" xfId="0" applyNumberFormat="1" applyFont="1" applyAlignment="1">
      <alignment vertical="center"/>
    </xf>
    <xf numFmtId="178" fontId="7" fillId="0" borderId="58" xfId="0" applyNumberFormat="1" applyFont="1" applyBorder="1" applyAlignment="1">
      <alignment horizontal="center" vertical="center"/>
    </xf>
    <xf numFmtId="178" fontId="34" fillId="0" borderId="12" xfId="0" applyNumberFormat="1" applyFont="1" applyBorder="1" applyAlignment="1">
      <alignment horizontal="center" vertical="center" wrapText="1"/>
    </xf>
    <xf numFmtId="178" fontId="7" fillId="0" borderId="170" xfId="0" applyNumberFormat="1" applyFont="1" applyBorder="1" applyAlignment="1">
      <alignment horizontal="center" vertical="center"/>
    </xf>
    <xf numFmtId="178" fontId="7" fillId="0" borderId="168" xfId="0" applyNumberFormat="1" applyFont="1" applyBorder="1" applyAlignment="1">
      <alignment horizontal="center" vertical="center"/>
    </xf>
    <xf numFmtId="178" fontId="7" fillId="0" borderId="127" xfId="0" applyNumberFormat="1" applyFont="1" applyBorder="1" applyAlignment="1">
      <alignment horizontal="center" vertical="center"/>
    </xf>
    <xf numFmtId="183" fontId="7" fillId="0" borderId="16" xfId="0" quotePrefix="1" applyNumberFormat="1" applyFont="1" applyBorder="1" applyAlignment="1">
      <alignment horizontal="center" vertical="center"/>
    </xf>
    <xf numFmtId="180" fontId="6" fillId="0" borderId="224" xfId="0" applyNumberFormat="1" applyFont="1" applyBorder="1" applyAlignment="1">
      <alignment horizontal="center" vertical="center"/>
    </xf>
    <xf numFmtId="180" fontId="7" fillId="0" borderId="225" xfId="0" applyNumberFormat="1" applyFont="1" applyBorder="1" applyAlignment="1">
      <alignment horizontal="center" vertical="center"/>
    </xf>
    <xf numFmtId="180" fontId="7" fillId="0" borderId="224" xfId="0" applyNumberFormat="1" applyFont="1" applyBorder="1" applyAlignment="1">
      <alignment horizontal="center" vertical="center"/>
    </xf>
    <xf numFmtId="180" fontId="7" fillId="0" borderId="223" xfId="0" applyNumberFormat="1" applyFont="1" applyBorder="1" applyAlignment="1">
      <alignment horizontal="center" vertical="center"/>
    </xf>
    <xf numFmtId="183" fontId="7" fillId="0" borderId="208" xfId="0" applyNumberFormat="1" applyFont="1" applyBorder="1" applyAlignment="1">
      <alignment horizontal="center" vertical="center"/>
    </xf>
    <xf numFmtId="183" fontId="7" fillId="0" borderId="210" xfId="0" applyNumberFormat="1" applyFont="1" applyBorder="1" applyAlignment="1">
      <alignment horizontal="center" vertical="center"/>
    </xf>
    <xf numFmtId="183" fontId="7" fillId="0" borderId="209" xfId="0" applyNumberFormat="1" applyFont="1" applyBorder="1" applyAlignment="1">
      <alignment horizontal="center" vertical="center"/>
    </xf>
    <xf numFmtId="183" fontId="7" fillId="0" borderId="206" xfId="0" applyNumberFormat="1" applyFont="1" applyBorder="1" applyAlignment="1">
      <alignment horizontal="center" vertical="center"/>
    </xf>
    <xf numFmtId="183" fontId="7" fillId="0" borderId="201" xfId="0" applyNumberFormat="1" applyFont="1" applyBorder="1" applyAlignment="1">
      <alignment horizontal="center" vertical="center"/>
    </xf>
    <xf numFmtId="183" fontId="7" fillId="0" borderId="176" xfId="0" applyNumberFormat="1" applyFont="1" applyBorder="1" applyAlignment="1">
      <alignment horizontal="center" vertical="center"/>
    </xf>
    <xf numFmtId="182" fontId="7" fillId="0" borderId="228" xfId="0" applyNumberFormat="1" applyFont="1" applyBorder="1" applyAlignment="1">
      <alignment horizontal="center" vertical="center"/>
    </xf>
    <xf numFmtId="178" fontId="7" fillId="0" borderId="228" xfId="0" applyNumberFormat="1" applyFont="1" applyBorder="1" applyAlignment="1">
      <alignment horizontal="center" vertical="center"/>
    </xf>
    <xf numFmtId="177" fontId="7" fillId="0" borderId="228" xfId="0" applyNumberFormat="1" applyFont="1" applyBorder="1" applyAlignment="1">
      <alignment horizontal="center" vertical="center"/>
    </xf>
    <xf numFmtId="178" fontId="7" fillId="0" borderId="229" xfId="0" applyNumberFormat="1" applyFont="1" applyBorder="1" applyAlignment="1">
      <alignment horizontal="center" vertical="center"/>
    </xf>
    <xf numFmtId="182" fontId="7" fillId="0" borderId="130" xfId="0" applyNumberFormat="1" applyFont="1" applyBorder="1" applyAlignment="1">
      <alignment horizontal="center" vertical="center"/>
    </xf>
    <xf numFmtId="182" fontId="7" fillId="0" borderId="112" xfId="0" applyNumberFormat="1" applyFont="1" applyBorder="1" applyAlignment="1">
      <alignment horizontal="center" vertical="center"/>
    </xf>
    <xf numFmtId="182" fontId="7" fillId="0" borderId="12" xfId="0" applyNumberFormat="1" applyFont="1" applyBorder="1" applyAlignment="1">
      <alignment horizontal="center" vertical="center"/>
    </xf>
    <xf numFmtId="183" fontId="7" fillId="0" borderId="229" xfId="0" applyNumberFormat="1" applyFont="1" applyBorder="1" applyAlignment="1">
      <alignment horizontal="center" vertical="center"/>
    </xf>
    <xf numFmtId="183" fontId="7" fillId="0" borderId="227" xfId="0" applyNumberFormat="1" applyFont="1" applyBorder="1" applyAlignment="1">
      <alignment horizontal="center" vertical="center"/>
    </xf>
    <xf numFmtId="178" fontId="7" fillId="0" borderId="236" xfId="0" applyNumberFormat="1" applyFont="1" applyBorder="1" applyAlignment="1">
      <alignment horizontal="center" vertical="center"/>
    </xf>
    <xf numFmtId="178" fontId="7" fillId="0" borderId="235" xfId="0" applyNumberFormat="1" applyFont="1" applyBorder="1" applyAlignment="1">
      <alignment horizontal="center" vertical="center"/>
    </xf>
    <xf numFmtId="178" fontId="7" fillId="0" borderId="234" xfId="0" applyNumberFormat="1" applyFont="1" applyBorder="1" applyAlignment="1">
      <alignment horizontal="center" vertical="center"/>
    </xf>
    <xf numFmtId="183" fontId="7" fillId="0" borderId="35" xfId="0" quotePrefix="1" applyNumberFormat="1" applyFont="1" applyBorder="1" applyAlignment="1">
      <alignment horizontal="center" vertical="center"/>
    </xf>
    <xf numFmtId="183" fontId="6" fillId="0" borderId="11" xfId="0" applyNumberFormat="1" applyFont="1" applyBorder="1" applyAlignment="1">
      <alignment horizontal="center" vertical="center"/>
    </xf>
    <xf numFmtId="183" fontId="7" fillId="0" borderId="26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73" xfId="0" applyFont="1" applyBorder="1" applyAlignment="1">
      <alignment vertical="center" wrapText="1"/>
    </xf>
    <xf numFmtId="0" fontId="7" fillId="0" borderId="79" xfId="0" applyFont="1" applyBorder="1" applyAlignment="1">
      <alignment vertical="center"/>
    </xf>
    <xf numFmtId="0" fontId="7" fillId="0" borderId="8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1" fillId="0" borderId="0" xfId="2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7" fillId="0" borderId="31" xfId="0" applyNumberFormat="1" applyFont="1" applyBorder="1" applyAlignment="1">
      <alignment horizontal="center" vertical="center"/>
    </xf>
    <xf numFmtId="0" fontId="14" fillId="0" borderId="0" xfId="6" applyFont="1"/>
    <xf numFmtId="0" fontId="14" fillId="0" borderId="0" xfId="6" applyFont="1" applyAlignment="1">
      <alignment horizontal="center"/>
    </xf>
    <xf numFmtId="0" fontId="14" fillId="0" borderId="112" xfId="6" applyFont="1" applyBorder="1" applyAlignment="1">
      <alignment horizontal="center" vertical="center"/>
    </xf>
    <xf numFmtId="0" fontId="14" fillId="0" borderId="113" xfId="6" applyFont="1" applyBorder="1" applyAlignment="1">
      <alignment horizontal="center" vertical="center"/>
    </xf>
    <xf numFmtId="0" fontId="14" fillId="0" borderId="12" xfId="6" applyFont="1" applyBorder="1" applyAlignment="1">
      <alignment horizontal="center" vertical="center"/>
    </xf>
    <xf numFmtId="0" fontId="14" fillId="0" borderId="158" xfId="6" applyFont="1" applyBorder="1" applyAlignment="1">
      <alignment horizontal="center" vertical="center"/>
    </xf>
    <xf numFmtId="0" fontId="14" fillId="0" borderId="159" xfId="6" applyFont="1" applyBorder="1" applyAlignment="1">
      <alignment horizontal="center" vertical="center"/>
    </xf>
    <xf numFmtId="0" fontId="14" fillId="0" borderId="160" xfId="6" applyFont="1" applyBorder="1" applyAlignment="1">
      <alignment horizontal="center" vertical="center"/>
    </xf>
    <xf numFmtId="0" fontId="14" fillId="0" borderId="24" xfId="6" applyFont="1" applyBorder="1" applyAlignment="1">
      <alignment horizontal="center" vertical="center"/>
    </xf>
    <xf numFmtId="0" fontId="14" fillId="0" borderId="70" xfId="6" applyFont="1" applyBorder="1" applyAlignment="1">
      <alignment horizontal="center" vertical="center"/>
    </xf>
    <xf numFmtId="0" fontId="14" fillId="0" borderId="157" xfId="6" applyFont="1" applyBorder="1" applyAlignment="1">
      <alignment horizontal="center" vertical="center"/>
    </xf>
    <xf numFmtId="0" fontId="14" fillId="0" borderId="150" xfId="6" applyFont="1" applyBorder="1" applyAlignment="1">
      <alignment horizontal="center" vertical="center"/>
    </xf>
    <xf numFmtId="0" fontId="14" fillId="0" borderId="151" xfId="6" applyFont="1" applyBorder="1" applyAlignment="1">
      <alignment horizontal="center" vertical="center"/>
    </xf>
    <xf numFmtId="0" fontId="14" fillId="0" borderId="152" xfId="6" applyFont="1" applyBorder="1" applyAlignment="1">
      <alignment horizontal="center" vertical="center"/>
    </xf>
    <xf numFmtId="0" fontId="14" fillId="0" borderId="154" xfId="6" applyFont="1" applyBorder="1" applyAlignment="1">
      <alignment horizontal="center" vertical="center"/>
    </xf>
    <xf numFmtId="0" fontId="14" fillId="0" borderId="155" xfId="6" applyFont="1" applyBorder="1" applyAlignment="1">
      <alignment horizontal="center" vertical="center"/>
    </xf>
    <xf numFmtId="0" fontId="14" fillId="0" borderId="156" xfId="6" applyFont="1" applyBorder="1" applyAlignment="1">
      <alignment horizontal="center" vertical="center"/>
    </xf>
    <xf numFmtId="0" fontId="14" fillId="0" borderId="27" xfId="6" applyFont="1" applyBorder="1" applyAlignment="1">
      <alignment horizontal="center" vertical="center"/>
    </xf>
    <xf numFmtId="0" fontId="14" fillId="0" borderId="21" xfId="6" applyFont="1" applyBorder="1" applyAlignment="1">
      <alignment horizontal="center" vertical="center"/>
    </xf>
    <xf numFmtId="0" fontId="14" fillId="0" borderId="28" xfId="6" applyFont="1" applyBorder="1" applyAlignment="1">
      <alignment horizontal="center" vertical="center"/>
    </xf>
    <xf numFmtId="0" fontId="14" fillId="0" borderId="242" xfId="6" applyFont="1" applyBorder="1" applyAlignment="1">
      <alignment horizontal="center" vertical="center"/>
    </xf>
    <xf numFmtId="0" fontId="14" fillId="0" borderId="243" xfId="6" applyFont="1" applyBorder="1" applyAlignment="1">
      <alignment horizontal="center" vertical="center"/>
    </xf>
    <xf numFmtId="0" fontId="14" fillId="0" borderId="244" xfId="6" applyFont="1" applyBorder="1" applyAlignment="1">
      <alignment horizontal="center" vertical="center"/>
    </xf>
    <xf numFmtId="0" fontId="14" fillId="0" borderId="154" xfId="6" applyFont="1" applyBorder="1" applyAlignment="1">
      <alignment horizontal="center" vertical="center" wrapText="1"/>
    </xf>
    <xf numFmtId="0" fontId="14" fillId="0" borderId="245" xfId="6" applyFont="1" applyBorder="1" applyAlignment="1">
      <alignment horizontal="center" vertical="center"/>
    </xf>
    <xf numFmtId="0" fontId="14" fillId="0" borderId="136" xfId="6" applyFont="1" applyBorder="1" applyAlignment="1">
      <alignment horizontal="center" vertical="center" wrapText="1"/>
    </xf>
    <xf numFmtId="0" fontId="14" fillId="0" borderId="255" xfId="6" applyFont="1" applyBorder="1" applyAlignment="1">
      <alignment horizontal="center" vertical="center" shrinkToFit="1"/>
    </xf>
    <xf numFmtId="0" fontId="14" fillId="0" borderId="246" xfId="6" applyFont="1" applyBorder="1" applyAlignment="1">
      <alignment horizontal="center" vertical="center"/>
    </xf>
    <xf numFmtId="0" fontId="14" fillId="0" borderId="247" xfId="6" applyFont="1" applyBorder="1" applyAlignment="1">
      <alignment horizontal="center" vertical="center"/>
    </xf>
    <xf numFmtId="0" fontId="14" fillId="0" borderId="28" xfId="6" applyFont="1" applyBorder="1" applyAlignment="1">
      <alignment horizontal="center" vertical="center" wrapText="1"/>
    </xf>
    <xf numFmtId="0" fontId="14" fillId="0" borderId="250" xfId="6" applyFont="1" applyBorder="1" applyAlignment="1">
      <alignment horizontal="center" vertical="center" shrinkToFit="1"/>
    </xf>
    <xf numFmtId="0" fontId="14" fillId="0" borderId="248" xfId="6" applyFont="1" applyBorder="1" applyAlignment="1">
      <alignment horizontal="center" vertical="center"/>
    </xf>
    <xf numFmtId="0" fontId="14" fillId="0" borderId="249" xfId="6" applyFont="1" applyBorder="1" applyAlignment="1">
      <alignment horizontal="center" vertical="center"/>
    </xf>
    <xf numFmtId="0" fontId="14" fillId="0" borderId="34" xfId="6" applyFont="1" applyBorder="1" applyAlignment="1">
      <alignment horizontal="center" vertical="center"/>
    </xf>
    <xf numFmtId="0" fontId="14" fillId="0" borderId="115" xfId="6" applyFont="1" applyBorder="1" applyAlignment="1">
      <alignment horizontal="center" vertical="center"/>
    </xf>
    <xf numFmtId="0" fontId="14" fillId="0" borderId="176" xfId="6" applyFont="1" applyBorder="1" applyAlignment="1">
      <alignment horizontal="center" vertical="center"/>
    </xf>
    <xf numFmtId="0" fontId="14" fillId="0" borderId="243" xfId="6" applyFont="1" applyBorder="1" applyAlignment="1">
      <alignment horizontal="center" vertical="center" wrapText="1"/>
    </xf>
    <xf numFmtId="0" fontId="14" fillId="0" borderId="251" xfId="6" applyFont="1" applyBorder="1" applyAlignment="1">
      <alignment horizontal="center" vertical="center"/>
    </xf>
    <xf numFmtId="0" fontId="14" fillId="0" borderId="252" xfId="6" applyFont="1" applyBorder="1" applyAlignment="1">
      <alignment horizontal="center" vertical="center"/>
    </xf>
    <xf numFmtId="0" fontId="14" fillId="0" borderId="256" xfId="6" applyFont="1" applyBorder="1" applyAlignment="1">
      <alignment horizontal="center" vertical="center"/>
    </xf>
    <xf numFmtId="0" fontId="14" fillId="0" borderId="257" xfId="6" applyFont="1" applyBorder="1" applyAlignment="1">
      <alignment horizontal="center" vertical="center"/>
    </xf>
    <xf numFmtId="0" fontId="14" fillId="0" borderId="115" xfId="6" applyFont="1" applyBorder="1" applyAlignment="1">
      <alignment horizontal="center" vertical="center" wrapText="1"/>
    </xf>
    <xf numFmtId="0" fontId="14" fillId="0" borderId="253" xfId="6" applyFont="1" applyBorder="1" applyAlignment="1">
      <alignment horizontal="center" vertical="center"/>
    </xf>
    <xf numFmtId="0" fontId="14" fillId="0" borderId="254" xfId="6" applyFont="1" applyBorder="1" applyAlignment="1">
      <alignment horizontal="center" vertical="center"/>
    </xf>
    <xf numFmtId="0" fontId="19" fillId="0" borderId="0" xfId="6" applyFont="1"/>
    <xf numFmtId="0" fontId="5" fillId="0" borderId="2" xfId="0" applyFont="1" applyBorder="1" applyAlignment="1">
      <alignment horizontal="center" vertical="center"/>
    </xf>
    <xf numFmtId="183" fontId="9" fillId="0" borderId="12" xfId="0" applyNumberFormat="1" applyFont="1" applyBorder="1" applyAlignment="1">
      <alignment horizontal="center" vertical="center"/>
    </xf>
    <xf numFmtId="183" fontId="26" fillId="0" borderId="12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178" fontId="14" fillId="0" borderId="12" xfId="0" applyNumberFormat="1" applyFont="1" applyBorder="1" applyAlignment="1">
      <alignment horizontal="center" vertical="center"/>
    </xf>
    <xf numFmtId="182" fontId="14" fillId="0" borderId="12" xfId="0" applyNumberFormat="1" applyFont="1" applyBorder="1" applyAlignment="1">
      <alignment horizontal="center" vertical="center"/>
    </xf>
    <xf numFmtId="178" fontId="7" fillId="0" borderId="259" xfId="0" applyNumberFormat="1" applyFont="1" applyBorder="1" applyAlignment="1">
      <alignment horizontal="right" vertical="center"/>
    </xf>
    <xf numFmtId="178" fontId="7" fillId="0" borderId="260" xfId="0" applyNumberFormat="1" applyFont="1" applyBorder="1" applyAlignment="1">
      <alignment horizontal="right" vertical="center"/>
    </xf>
    <xf numFmtId="178" fontId="7" fillId="0" borderId="261" xfId="0" applyNumberFormat="1" applyFont="1" applyBorder="1" applyAlignment="1">
      <alignment horizontal="right" vertical="center"/>
    </xf>
    <xf numFmtId="178" fontId="7" fillId="0" borderId="65" xfId="0" applyNumberFormat="1" applyFont="1" applyBorder="1" applyAlignment="1">
      <alignment horizontal="right" vertical="center"/>
    </xf>
    <xf numFmtId="178" fontId="7" fillId="0" borderId="47" xfId="0" applyNumberFormat="1" applyFont="1" applyBorder="1" applyAlignment="1">
      <alignment horizontal="right" vertical="center"/>
    </xf>
    <xf numFmtId="178" fontId="7" fillId="0" borderId="48" xfId="0" applyNumberFormat="1" applyFont="1" applyBorder="1" applyAlignment="1">
      <alignment horizontal="right" vertical="center"/>
    </xf>
    <xf numFmtId="0" fontId="7" fillId="0" borderId="35" xfId="0" applyFont="1" applyBorder="1" applyAlignment="1">
      <alignment horizontal="left" vertical="center"/>
    </xf>
    <xf numFmtId="178" fontId="0" fillId="0" borderId="12" xfId="0" applyNumberFormat="1" applyBorder="1" applyAlignment="1">
      <alignment horizontal="center" vertical="center"/>
    </xf>
    <xf numFmtId="183" fontId="0" fillId="0" borderId="12" xfId="0" applyNumberFormat="1" applyBorder="1" applyAlignment="1">
      <alignment horizontal="center" vertical="center"/>
    </xf>
    <xf numFmtId="183" fontId="1" fillId="0" borderId="2" xfId="0" applyNumberFormat="1" applyFont="1" applyBorder="1" applyAlignment="1">
      <alignment horizontal="center" vertical="center"/>
    </xf>
    <xf numFmtId="2" fontId="32" fillId="0" borderId="35" xfId="0" applyNumberFormat="1" applyFont="1" applyBorder="1" applyAlignment="1">
      <alignment horizontal="centerContinuous" vertical="center"/>
    </xf>
    <xf numFmtId="2" fontId="44" fillId="0" borderId="35" xfId="0" applyNumberFormat="1" applyFont="1" applyBorder="1" applyAlignment="1">
      <alignment horizontal="centerContinuous" vertical="center"/>
    </xf>
    <xf numFmtId="2" fontId="44" fillId="0" borderId="178" xfId="0" applyNumberFormat="1" applyFont="1" applyBorder="1" applyAlignment="1">
      <alignment horizontal="centerContinuous" vertical="center"/>
    </xf>
    <xf numFmtId="2" fontId="32" fillId="0" borderId="85" xfId="0" applyNumberFormat="1" applyFont="1" applyBorder="1" applyAlignment="1">
      <alignment horizontal="centerContinuous" vertical="center"/>
    </xf>
    <xf numFmtId="2" fontId="44" fillId="0" borderId="85" xfId="0" applyNumberFormat="1" applyFont="1" applyBorder="1" applyAlignment="1">
      <alignment horizontal="centerContinuous" vertical="center"/>
    </xf>
    <xf numFmtId="2" fontId="44" fillId="0" borderId="89" xfId="0" applyNumberFormat="1" applyFont="1" applyBorder="1" applyAlignment="1">
      <alignment horizontal="centerContinuous" vertical="center"/>
    </xf>
    <xf numFmtId="2" fontId="36" fillId="0" borderId="227" xfId="0" applyNumberFormat="1" applyFont="1" applyBorder="1" applyAlignment="1">
      <alignment horizontal="centerContinuous" vertical="center"/>
    </xf>
    <xf numFmtId="2" fontId="36" fillId="0" borderId="84" xfId="0" applyNumberFormat="1" applyFont="1" applyBorder="1" applyAlignment="1">
      <alignment horizontal="centerContinuous" vertical="center"/>
    </xf>
    <xf numFmtId="2" fontId="36" fillId="0" borderId="86" xfId="0" applyNumberFormat="1" applyFont="1" applyBorder="1" applyAlignment="1">
      <alignment horizontal="centerContinuous" vertical="center"/>
    </xf>
    <xf numFmtId="2" fontId="36" fillId="0" borderId="87" xfId="0" applyNumberFormat="1" applyFont="1" applyBorder="1" applyAlignment="1">
      <alignment horizontal="centerContinuous" vertical="center"/>
    </xf>
    <xf numFmtId="2" fontId="45" fillId="0" borderId="87" xfId="0" applyNumberFormat="1" applyFont="1" applyBorder="1" applyAlignment="1">
      <alignment horizontal="centerContinuous" vertical="center"/>
    </xf>
    <xf numFmtId="2" fontId="45" fillId="0" borderId="88" xfId="0" applyNumberFormat="1" applyFont="1" applyBorder="1" applyAlignment="1">
      <alignment horizontal="centerContinuous" vertical="center"/>
    </xf>
    <xf numFmtId="2" fontId="36" fillId="0" borderId="85" xfId="0" applyNumberFormat="1" applyFont="1" applyBorder="1" applyAlignment="1">
      <alignment horizontal="centerContinuous" vertical="center"/>
    </xf>
    <xf numFmtId="2" fontId="45" fillId="0" borderId="85" xfId="0" applyNumberFormat="1" applyFont="1" applyBorder="1" applyAlignment="1">
      <alignment horizontal="centerContinuous" vertical="center"/>
    </xf>
    <xf numFmtId="2" fontId="45" fillId="0" borderId="89" xfId="0" applyNumberFormat="1" applyFont="1" applyBorder="1" applyAlignment="1">
      <alignment horizontal="centerContinuous" vertical="center"/>
    </xf>
    <xf numFmtId="176" fontId="36" fillId="0" borderId="24" xfId="0" applyNumberFormat="1" applyFont="1" applyBorder="1" applyAlignment="1">
      <alignment horizontal="center" vertical="center"/>
    </xf>
    <xf numFmtId="176" fontId="36" fillId="0" borderId="70" xfId="0" applyNumberFormat="1" applyFont="1" applyBorder="1" applyAlignment="1">
      <alignment horizontal="center" vertical="center"/>
    </xf>
    <xf numFmtId="176" fontId="36" fillId="0" borderId="11" xfId="0" applyNumberFormat="1" applyFont="1" applyBorder="1" applyAlignment="1">
      <alignment horizontal="center" vertical="center"/>
    </xf>
    <xf numFmtId="176" fontId="36" fillId="0" borderId="21" xfId="0" applyNumberFormat="1" applyFont="1" applyBorder="1" applyAlignment="1">
      <alignment horizontal="center" vertical="center"/>
    </xf>
    <xf numFmtId="176" fontId="36" fillId="0" borderId="27" xfId="0" applyNumberFormat="1" applyFont="1" applyBorder="1" applyAlignment="1">
      <alignment horizontal="center" vertical="center"/>
    </xf>
    <xf numFmtId="176" fontId="36" fillId="0" borderId="81" xfId="0" applyNumberFormat="1" applyFont="1" applyBorder="1" applyAlignment="1">
      <alignment horizontal="center" vertical="center"/>
    </xf>
    <xf numFmtId="176" fontId="36" fillId="0" borderId="69" xfId="0" applyNumberFormat="1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center" vertical="center"/>
    </xf>
    <xf numFmtId="178" fontId="36" fillId="0" borderId="33" xfId="0" applyNumberFormat="1" applyFont="1" applyBorder="1" applyAlignment="1">
      <alignment horizontal="center" vertical="center"/>
    </xf>
    <xf numFmtId="178" fontId="36" fillId="0" borderId="20" xfId="0" applyNumberFormat="1" applyFont="1" applyBorder="1" applyAlignment="1">
      <alignment horizontal="center" vertical="center"/>
    </xf>
    <xf numFmtId="178" fontId="36" fillId="0" borderId="233" xfId="0" applyNumberFormat="1" applyFont="1" applyBorder="1" applyAlignment="1">
      <alignment horizontal="center" vertical="center"/>
    </xf>
    <xf numFmtId="178" fontId="36" fillId="0" borderId="11" xfId="0" applyNumberFormat="1" applyFont="1" applyBorder="1" applyAlignment="1">
      <alignment horizontal="center" vertical="center"/>
    </xf>
    <xf numFmtId="178" fontId="36" fillId="0" borderId="29" xfId="0" applyNumberFormat="1" applyFont="1" applyBorder="1" applyAlignment="1">
      <alignment horizontal="center" vertical="center"/>
    </xf>
    <xf numFmtId="178" fontId="36" fillId="0" borderId="81" xfId="0" applyNumberFormat="1" applyFont="1" applyBorder="1" applyAlignment="1">
      <alignment horizontal="center" vertical="center"/>
    </xf>
    <xf numFmtId="176" fontId="36" fillId="0" borderId="33" xfId="0" applyNumberFormat="1" applyFont="1" applyBorder="1" applyAlignment="1">
      <alignment horizontal="center" vertical="center"/>
    </xf>
    <xf numFmtId="176" fontId="36" fillId="0" borderId="192" xfId="0" applyNumberFormat="1" applyFont="1" applyBorder="1" applyAlignment="1">
      <alignment horizontal="center" vertical="center"/>
    </xf>
    <xf numFmtId="178" fontId="36" fillId="0" borderId="69" xfId="0" applyNumberFormat="1" applyFont="1" applyBorder="1" applyAlignment="1">
      <alignment horizontal="center" vertical="center"/>
    </xf>
    <xf numFmtId="178" fontId="36" fillId="0" borderId="19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178" fontId="45" fillId="0" borderId="111" xfId="0" applyNumberFormat="1" applyFont="1" applyBorder="1" applyAlignment="1">
      <alignment horizontal="center" vertical="center"/>
    </xf>
    <xf numFmtId="178" fontId="45" fillId="0" borderId="27" xfId="0" applyNumberFormat="1" applyFont="1" applyBorder="1" applyAlignment="1">
      <alignment horizontal="center" vertical="center"/>
    </xf>
    <xf numFmtId="178" fontId="45" fillId="0" borderId="6" xfId="0" applyNumberFormat="1" applyFont="1" applyBorder="1" applyAlignment="1">
      <alignment horizontal="center" vertical="center"/>
    </xf>
    <xf numFmtId="178" fontId="45" fillId="0" borderId="69" xfId="0" applyNumberFormat="1" applyFont="1" applyBorder="1" applyAlignment="1">
      <alignment horizontal="center" vertical="center"/>
    </xf>
    <xf numFmtId="178" fontId="7" fillId="0" borderId="60" xfId="0" applyNumberFormat="1" applyFont="1" applyBorder="1" applyAlignment="1">
      <alignment horizontal="center" vertical="center"/>
    </xf>
    <xf numFmtId="178" fontId="7" fillId="0" borderId="115" xfId="0" applyNumberFormat="1" applyFont="1" applyBorder="1" applyAlignment="1">
      <alignment horizontal="center" vertical="center"/>
    </xf>
    <xf numFmtId="182" fontId="7" fillId="0" borderId="197" xfId="0" applyNumberFormat="1" applyFont="1" applyBorder="1" applyAlignment="1">
      <alignment horizontal="center" vertical="center"/>
    </xf>
    <xf numFmtId="182" fontId="7" fillId="0" borderId="196" xfId="0" applyNumberFormat="1" applyFont="1" applyBorder="1" applyAlignment="1">
      <alignment horizontal="center" vertical="center"/>
    </xf>
    <xf numFmtId="182" fontId="7" fillId="0" borderId="195" xfId="0" applyNumberFormat="1" applyFont="1" applyBorder="1" applyAlignment="1">
      <alignment horizontal="center" vertical="center"/>
    </xf>
    <xf numFmtId="182" fontId="7" fillId="0" borderId="193" xfId="0" applyNumberFormat="1" applyFont="1" applyBorder="1" applyAlignment="1">
      <alignment horizontal="center" vertical="center"/>
    </xf>
    <xf numFmtId="178" fontId="36" fillId="0" borderId="64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183" fontId="46" fillId="0" borderId="117" xfId="0" applyNumberFormat="1" applyFont="1" applyBorder="1" applyAlignment="1">
      <alignment horizontal="center" vertical="center"/>
    </xf>
    <xf numFmtId="183" fontId="46" fillId="0" borderId="56" xfId="0" applyNumberFormat="1" applyFont="1" applyBorder="1" applyAlignment="1">
      <alignment horizontal="center" vertical="center"/>
    </xf>
    <xf numFmtId="183" fontId="46" fillId="0" borderId="82" xfId="0" applyNumberFormat="1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/>
    </xf>
    <xf numFmtId="183" fontId="7" fillId="0" borderId="262" xfId="0" applyNumberFormat="1" applyFont="1" applyBorder="1" applyAlignment="1">
      <alignment horizontal="center" vertical="center"/>
    </xf>
    <xf numFmtId="183" fontId="7" fillId="0" borderId="263" xfId="0" applyNumberFormat="1" applyFont="1" applyBorder="1" applyAlignment="1">
      <alignment horizontal="center" vertical="center"/>
    </xf>
    <xf numFmtId="182" fontId="7" fillId="0" borderId="263" xfId="0" applyNumberFormat="1" applyFont="1" applyBorder="1" applyAlignment="1">
      <alignment horizontal="center" vertical="center"/>
    </xf>
    <xf numFmtId="178" fontId="7" fillId="0" borderId="263" xfId="0" applyNumberFormat="1" applyFont="1" applyBorder="1" applyAlignment="1">
      <alignment horizontal="center" vertical="center"/>
    </xf>
    <xf numFmtId="177" fontId="7" fillId="0" borderId="263" xfId="0" applyNumberFormat="1" applyFont="1" applyBorder="1" applyAlignment="1">
      <alignment horizontal="center" vertical="center"/>
    </xf>
    <xf numFmtId="182" fontId="7" fillId="0" borderId="262" xfId="0" applyNumberFormat="1" applyFont="1" applyBorder="1" applyAlignment="1">
      <alignment horizontal="center" vertical="center"/>
    </xf>
    <xf numFmtId="183" fontId="7" fillId="0" borderId="264" xfId="0" applyNumberFormat="1" applyFont="1" applyBorder="1" applyAlignment="1">
      <alignment horizontal="center" vertical="center"/>
    </xf>
    <xf numFmtId="183" fontId="7" fillId="0" borderId="265" xfId="0" applyNumberFormat="1" applyFont="1" applyBorder="1" applyAlignment="1">
      <alignment horizontal="center" vertical="center"/>
    </xf>
    <xf numFmtId="182" fontId="7" fillId="0" borderId="265" xfId="0" applyNumberFormat="1" applyFont="1" applyBorder="1" applyAlignment="1">
      <alignment horizontal="center" vertical="center"/>
    </xf>
    <xf numFmtId="178" fontId="7" fillId="0" borderId="265" xfId="0" applyNumberFormat="1" applyFont="1" applyBorder="1" applyAlignment="1">
      <alignment horizontal="center" vertical="center"/>
    </xf>
    <xf numFmtId="177" fontId="7" fillId="0" borderId="265" xfId="0" applyNumberFormat="1" applyFont="1" applyBorder="1" applyAlignment="1">
      <alignment horizontal="center" vertical="center"/>
    </xf>
    <xf numFmtId="178" fontId="7" fillId="0" borderId="266" xfId="0" applyNumberFormat="1" applyFont="1" applyBorder="1" applyAlignment="1">
      <alignment horizontal="center" vertical="center"/>
    </xf>
    <xf numFmtId="182" fontId="7" fillId="0" borderId="268" xfId="0" applyNumberFormat="1" applyFont="1" applyBorder="1" applyAlignment="1">
      <alignment horizontal="center" vertical="center"/>
    </xf>
    <xf numFmtId="183" fontId="7" fillId="0" borderId="269" xfId="0" applyNumberFormat="1" applyFont="1" applyBorder="1" applyAlignment="1">
      <alignment horizontal="center" vertical="center"/>
    </xf>
    <xf numFmtId="178" fontId="7" fillId="0" borderId="262" xfId="0" applyNumberFormat="1" applyFont="1" applyBorder="1" applyAlignment="1">
      <alignment horizontal="center" vertical="center"/>
    </xf>
    <xf numFmtId="178" fontId="36" fillId="0" borderId="268" xfId="0" applyNumberFormat="1" applyFont="1" applyBorder="1" applyAlignment="1">
      <alignment horizontal="center" vertical="center"/>
    </xf>
    <xf numFmtId="178" fontId="36" fillId="0" borderId="265" xfId="0" applyNumberFormat="1" applyFont="1" applyBorder="1" applyAlignment="1">
      <alignment horizontal="center" vertical="center"/>
    </xf>
    <xf numFmtId="182" fontId="36" fillId="0" borderId="265" xfId="0" applyNumberFormat="1" applyFont="1" applyBorder="1" applyAlignment="1">
      <alignment horizontal="center" vertical="center"/>
    </xf>
    <xf numFmtId="183" fontId="36" fillId="0" borderId="263" xfId="0" applyNumberFormat="1" applyFont="1" applyBorder="1" applyAlignment="1">
      <alignment horizontal="center" vertical="center"/>
    </xf>
    <xf numFmtId="177" fontId="36" fillId="0" borderId="263" xfId="0" applyNumberFormat="1" applyFont="1" applyBorder="1" applyAlignment="1">
      <alignment horizontal="center" vertical="center"/>
    </xf>
    <xf numFmtId="178" fontId="46" fillId="0" borderId="265" xfId="0" applyNumberFormat="1" applyFont="1" applyBorder="1" applyAlignment="1">
      <alignment horizontal="center" vertical="center"/>
    </xf>
    <xf numFmtId="183" fontId="36" fillId="0" borderId="265" xfId="0" applyNumberFormat="1" applyFont="1" applyBorder="1" applyAlignment="1">
      <alignment horizontal="center" vertical="center"/>
    </xf>
    <xf numFmtId="178" fontId="36" fillId="0" borderId="269" xfId="0" applyNumberFormat="1" applyFont="1" applyBorder="1" applyAlignment="1">
      <alignment horizontal="center" vertical="center"/>
    </xf>
    <xf numFmtId="178" fontId="36" fillId="0" borderId="263" xfId="0" applyNumberFormat="1" applyFont="1" applyBorder="1" applyAlignment="1">
      <alignment horizontal="center" vertical="center"/>
    </xf>
    <xf numFmtId="176" fontId="36" fillId="0" borderId="270" xfId="0" applyNumberFormat="1" applyFont="1" applyBorder="1" applyAlignment="1">
      <alignment horizontal="center" vertical="center"/>
    </xf>
    <xf numFmtId="183" fontId="46" fillId="0" borderId="271" xfId="0" applyNumberFormat="1" applyFont="1" applyBorder="1" applyAlignment="1">
      <alignment horizontal="center" vertical="center"/>
    </xf>
    <xf numFmtId="178" fontId="36" fillId="0" borderId="262" xfId="0" applyNumberFormat="1" applyFont="1" applyBorder="1" applyAlignment="1">
      <alignment horizontal="center" vertical="center"/>
    </xf>
    <xf numFmtId="182" fontId="36" fillId="0" borderId="263" xfId="0" applyNumberFormat="1" applyFont="1" applyBorder="1" applyAlignment="1">
      <alignment horizontal="center" vertical="center"/>
    </xf>
    <xf numFmtId="178" fontId="17" fillId="0" borderId="20" xfId="0" applyNumberFormat="1" applyFont="1" applyBorder="1" applyAlignment="1">
      <alignment horizontal="left" vertical="center"/>
    </xf>
    <xf numFmtId="178" fontId="17" fillId="0" borderId="21" xfId="0" applyNumberFormat="1" applyFont="1" applyBorder="1" applyAlignment="1">
      <alignment horizontal="left" vertical="center"/>
    </xf>
    <xf numFmtId="178" fontId="7" fillId="0" borderId="20" xfId="0" applyNumberFormat="1" applyFont="1" applyBorder="1" applyAlignment="1">
      <alignment horizontal="justify" vertical="center"/>
    </xf>
    <xf numFmtId="178" fontId="7" fillId="0" borderId="21" xfId="0" applyNumberFormat="1" applyFont="1" applyBorder="1" applyAlignment="1">
      <alignment horizontal="justify" vertical="center"/>
    </xf>
    <xf numFmtId="178" fontId="22" fillId="0" borderId="79" xfId="0" applyNumberFormat="1" applyFont="1" applyBorder="1" applyAlignment="1">
      <alignment horizontal="center" vertical="center" wrapText="1"/>
    </xf>
    <xf numFmtId="178" fontId="22" fillId="0" borderId="109" xfId="0" applyNumberFormat="1" applyFont="1" applyBorder="1" applyAlignment="1">
      <alignment horizontal="center" vertical="center" wrapText="1"/>
    </xf>
    <xf numFmtId="178" fontId="22" fillId="0" borderId="19" xfId="0" applyNumberFormat="1" applyFont="1" applyBorder="1" applyAlignment="1">
      <alignment horizontal="center" vertical="center" wrapText="1"/>
    </xf>
    <xf numFmtId="178" fontId="22" fillId="0" borderId="27" xfId="0" applyNumberFormat="1" applyFont="1" applyBorder="1" applyAlignment="1">
      <alignment horizontal="center" vertical="center" wrapText="1"/>
    </xf>
    <xf numFmtId="178" fontId="22" fillId="0" borderId="3" xfId="0" applyNumberFormat="1" applyFont="1" applyBorder="1" applyAlignment="1">
      <alignment horizontal="center" vertical="center" wrapText="1"/>
    </xf>
    <xf numFmtId="178" fontId="22" fillId="0" borderId="69" xfId="0" applyNumberFormat="1" applyFont="1" applyBorder="1" applyAlignment="1">
      <alignment horizontal="center" vertical="center" wrapText="1"/>
    </xf>
    <xf numFmtId="178" fontId="27" fillId="0" borderId="27" xfId="0" applyNumberFormat="1" applyFont="1" applyBorder="1" applyAlignment="1">
      <alignment horizontal="center"/>
    </xf>
    <xf numFmtId="178" fontId="27" fillId="0" borderId="11" xfId="0" applyNumberFormat="1" applyFont="1" applyBorder="1" applyAlignment="1">
      <alignment horizontal="center"/>
    </xf>
    <xf numFmtId="180" fontId="27" fillId="0" borderId="109" xfId="0" applyNumberFormat="1" applyFont="1" applyBorder="1" applyAlignment="1">
      <alignment horizontal="center"/>
    </xf>
    <xf numFmtId="180" fontId="27" fillId="0" borderId="17" xfId="0" applyNumberFormat="1" applyFont="1" applyBorder="1" applyAlignment="1">
      <alignment horizontal="center"/>
    </xf>
    <xf numFmtId="181" fontId="27" fillId="0" borderId="27" xfId="0" applyNumberFormat="1" applyFont="1" applyBorder="1" applyAlignment="1">
      <alignment horizontal="center"/>
    </xf>
    <xf numFmtId="181" fontId="27" fillId="0" borderId="11" xfId="0" applyNumberFormat="1" applyFont="1" applyBorder="1" applyAlignment="1">
      <alignment horizontal="center"/>
    </xf>
    <xf numFmtId="178" fontId="22" fillId="0" borderId="164" xfId="0" applyNumberFormat="1" applyFont="1" applyBorder="1" applyAlignment="1">
      <alignment horizontal="center" vertical="center"/>
    </xf>
    <xf numFmtId="178" fontId="22" fillId="0" borderId="67" xfId="0" applyNumberFormat="1" applyFont="1" applyBorder="1" applyAlignment="1">
      <alignment horizontal="center" vertical="center"/>
    </xf>
    <xf numFmtId="178" fontId="22" fillId="0" borderId="165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left" vertical="center"/>
    </xf>
    <xf numFmtId="178" fontId="7" fillId="0" borderId="21" xfId="0" applyNumberFormat="1" applyFont="1" applyBorder="1" applyAlignment="1">
      <alignment horizontal="left" vertical="center"/>
    </xf>
    <xf numFmtId="177" fontId="17" fillId="0" borderId="20" xfId="0" applyNumberFormat="1" applyFont="1" applyBorder="1" applyAlignment="1">
      <alignment horizontal="left" vertical="center"/>
    </xf>
    <xf numFmtId="177" fontId="17" fillId="0" borderId="21" xfId="0" applyNumberFormat="1" applyFont="1" applyBorder="1" applyAlignment="1">
      <alignment horizontal="left" vertical="center"/>
    </xf>
    <xf numFmtId="178" fontId="17" fillId="0" borderId="9" xfId="0" applyNumberFormat="1" applyFont="1" applyBorder="1" applyAlignment="1">
      <alignment horizontal="center" vertical="center"/>
    </xf>
    <xf numFmtId="177" fontId="17" fillId="0" borderId="162" xfId="0" applyNumberFormat="1" applyFont="1" applyBorder="1" applyAlignment="1">
      <alignment horizontal="center" vertical="center"/>
    </xf>
    <xf numFmtId="177" fontId="24" fillId="0" borderId="163" xfId="0" applyNumberFormat="1" applyFont="1" applyBorder="1" applyAlignment="1">
      <alignment horizontal="center" vertical="center"/>
    </xf>
    <xf numFmtId="177" fontId="24" fillId="0" borderId="62" xfId="0" applyNumberFormat="1" applyFont="1" applyBorder="1" applyAlignment="1">
      <alignment horizontal="center" vertical="center"/>
    </xf>
    <xf numFmtId="178" fontId="17" fillId="0" borderId="0" xfId="0" applyNumberFormat="1" applyFont="1" applyAlignment="1">
      <alignment horizontal="center" vertical="center"/>
    </xf>
    <xf numFmtId="178" fontId="17" fillId="0" borderId="166" xfId="0" applyNumberFormat="1" applyFont="1" applyBorder="1" applyAlignment="1">
      <alignment horizontal="center" vertical="center"/>
    </xf>
    <xf numFmtId="178" fontId="17" fillId="0" borderId="163" xfId="0" applyNumberFormat="1" applyFont="1" applyBorder="1" applyAlignment="1">
      <alignment horizontal="center" vertical="center"/>
    </xf>
    <xf numFmtId="178" fontId="8" fillId="0" borderId="172" xfId="0" applyNumberFormat="1" applyFont="1" applyBorder="1" applyAlignment="1">
      <alignment horizontal="center" vertical="center"/>
    </xf>
    <xf numFmtId="178" fontId="8" fillId="0" borderId="179" xfId="0" applyNumberFormat="1" applyFont="1" applyBorder="1" applyAlignment="1">
      <alignment horizontal="center" vertical="center"/>
    </xf>
    <xf numFmtId="178" fontId="8" fillId="0" borderId="63" xfId="0" applyNumberFormat="1" applyFont="1" applyBorder="1" applyAlignment="1">
      <alignment horizontal="center" vertical="center"/>
    </xf>
    <xf numFmtId="178" fontId="8" fillId="0" borderId="30" xfId="0" applyNumberFormat="1" applyFont="1" applyBorder="1" applyAlignment="1">
      <alignment horizontal="center" vertical="center"/>
    </xf>
    <xf numFmtId="178" fontId="8" fillId="0" borderId="71" xfId="0" applyNumberFormat="1" applyFont="1" applyBorder="1" applyAlignment="1">
      <alignment horizontal="center" vertical="center"/>
    </xf>
    <xf numFmtId="178" fontId="8" fillId="0" borderId="22" xfId="0" applyNumberFormat="1" applyFont="1" applyBorder="1" applyAlignment="1">
      <alignment horizontal="center" vertical="center"/>
    </xf>
    <xf numFmtId="178" fontId="8" fillId="0" borderId="127" xfId="0" applyNumberFormat="1" applyFont="1" applyBorder="1" applyAlignment="1">
      <alignment horizontal="center" vertical="center"/>
    </xf>
    <xf numFmtId="178" fontId="0" fillId="0" borderId="67" xfId="0" applyNumberFormat="1" applyBorder="1" applyAlignment="1">
      <alignment horizontal="center" vertical="center"/>
    </xf>
    <xf numFmtId="178" fontId="0" fillId="0" borderId="165" xfId="0" applyNumberFormat="1" applyBorder="1" applyAlignment="1">
      <alignment horizontal="center" vertical="center"/>
    </xf>
    <xf numFmtId="178" fontId="22" fillId="0" borderId="167" xfId="0" applyNumberFormat="1" applyFont="1" applyBorder="1" applyAlignment="1">
      <alignment horizontal="center" vertical="center"/>
    </xf>
    <xf numFmtId="178" fontId="22" fillId="0" borderId="163" xfId="0" applyNumberFormat="1" applyFont="1" applyBorder="1" applyAlignment="1">
      <alignment horizontal="center" vertical="center"/>
    </xf>
    <xf numFmtId="178" fontId="22" fillId="0" borderId="68" xfId="0" applyNumberFormat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68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8" fontId="24" fillId="0" borderId="164" xfId="0" applyNumberFormat="1" applyFont="1" applyBorder="1" applyAlignment="1">
      <alignment horizontal="center" vertical="center"/>
    </xf>
    <xf numFmtId="178" fontId="24" fillId="0" borderId="67" xfId="0" applyNumberFormat="1" applyFont="1" applyBorder="1" applyAlignment="1">
      <alignment horizontal="center" vertical="center"/>
    </xf>
    <xf numFmtId="178" fontId="24" fillId="0" borderId="25" xfId="0" applyNumberFormat="1" applyFont="1" applyBorder="1" applyAlignment="1">
      <alignment horizontal="center" vertical="center"/>
    </xf>
    <xf numFmtId="178" fontId="25" fillId="0" borderId="164" xfId="0" applyNumberFormat="1" applyFont="1" applyBorder="1" applyAlignment="1">
      <alignment horizontal="center" vertical="center"/>
    </xf>
    <xf numFmtId="178" fontId="25" fillId="0" borderId="67" xfId="0" applyNumberFormat="1" applyFont="1" applyBorder="1" applyAlignment="1">
      <alignment horizontal="center" vertical="center"/>
    </xf>
    <xf numFmtId="178" fontId="25" fillId="0" borderId="25" xfId="0" applyNumberFormat="1" applyFont="1" applyBorder="1" applyAlignment="1">
      <alignment horizontal="center" vertical="center"/>
    </xf>
    <xf numFmtId="177" fontId="24" fillId="0" borderId="21" xfId="0" applyNumberFormat="1" applyFont="1" applyBorder="1" applyAlignment="1">
      <alignment horizontal="left" vertical="center"/>
    </xf>
    <xf numFmtId="178" fontId="24" fillId="0" borderId="2" xfId="0" applyNumberFormat="1" applyFont="1" applyBorder="1" applyAlignment="1">
      <alignment horizontal="center" vertical="center"/>
    </xf>
    <xf numFmtId="178" fontId="24" fillId="0" borderId="112" xfId="0" applyNumberFormat="1" applyFont="1" applyBorder="1" applyAlignment="1">
      <alignment horizontal="center" vertical="center"/>
    </xf>
    <xf numFmtId="183" fontId="6" fillId="0" borderId="69" xfId="0" applyNumberFormat="1" applyFont="1" applyBorder="1" applyAlignment="1">
      <alignment horizontal="center" vertical="center"/>
    </xf>
    <xf numFmtId="183" fontId="6" fillId="0" borderId="1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17" fillId="0" borderId="29" xfId="0" applyNumberFormat="1" applyFont="1" applyBorder="1" applyAlignment="1">
      <alignment horizontal="left" vertical="center"/>
    </xf>
    <xf numFmtId="178" fontId="17" fillId="0" borderId="81" xfId="0" applyNumberFormat="1" applyFont="1" applyBorder="1" applyAlignment="1">
      <alignment horizontal="left" vertical="center"/>
    </xf>
    <xf numFmtId="183" fontId="7" fillId="0" borderId="27" xfId="0" applyNumberFormat="1" applyFont="1" applyBorder="1" applyAlignment="1">
      <alignment horizontal="left" vertical="center"/>
    </xf>
    <xf numFmtId="9" fontId="12" fillId="0" borderId="0" xfId="5" applyFont="1" applyAlignment="1">
      <alignment horizontal="center"/>
    </xf>
    <xf numFmtId="0" fontId="14" fillId="0" borderId="2" xfId="6" applyFont="1" applyBorder="1" applyAlignment="1">
      <alignment horizontal="center" vertical="center"/>
    </xf>
    <xf numFmtId="0" fontId="14" fillId="0" borderId="112" xfId="6" applyFont="1" applyBorder="1" applyAlignment="1">
      <alignment horizontal="center" vertical="center"/>
    </xf>
    <xf numFmtId="0" fontId="14" fillId="0" borderId="66" xfId="6" applyFont="1" applyBorder="1" applyAlignment="1">
      <alignment horizontal="center" vertical="center" textRotation="255"/>
    </xf>
    <xf numFmtId="0" fontId="14" fillId="0" borderId="26" xfId="6" applyFont="1" applyBorder="1" applyAlignment="1">
      <alignment horizontal="center" vertical="center" textRotation="255"/>
    </xf>
    <xf numFmtId="0" fontId="14" fillId="0" borderId="73" xfId="6" applyFont="1" applyBorder="1" applyAlignment="1">
      <alignment horizontal="center" vertical="center" textRotation="255"/>
    </xf>
    <xf numFmtId="0" fontId="14" fillId="0" borderId="136" xfId="6" applyFont="1" applyBorder="1" applyAlignment="1">
      <alignment horizontal="center" vertical="center" textRotation="255"/>
    </xf>
    <xf numFmtId="0" fontId="14" fillId="0" borderId="137" xfId="6" applyFont="1" applyBorder="1" applyAlignment="1">
      <alignment horizontal="center" vertical="center" textRotation="255"/>
    </xf>
    <xf numFmtId="0" fontId="14" fillId="0" borderId="115" xfId="6" applyFont="1" applyBorder="1" applyAlignment="1">
      <alignment horizontal="center" vertical="center" textRotation="255"/>
    </xf>
    <xf numFmtId="0" fontId="14" fillId="0" borderId="136" xfId="6" applyFont="1" applyBorder="1" applyAlignment="1">
      <alignment horizontal="center" vertical="center" wrapText="1"/>
    </xf>
    <xf numFmtId="0" fontId="14" fillId="0" borderId="70" xfId="6" applyFont="1" applyBorder="1" applyAlignment="1">
      <alignment horizontal="center" vertical="center"/>
    </xf>
    <xf numFmtId="0" fontId="14" fillId="0" borderId="28" xfId="6" applyFont="1" applyBorder="1" applyAlignment="1">
      <alignment horizontal="center" vertical="center" wrapText="1"/>
    </xf>
    <xf numFmtId="0" fontId="14" fillId="0" borderId="137" xfId="6" applyFont="1" applyBorder="1" applyAlignment="1">
      <alignment horizontal="center" vertical="center" wrapText="1"/>
    </xf>
    <xf numFmtId="0" fontId="14" fillId="0" borderId="115" xfId="6" applyFont="1" applyBorder="1" applyAlignment="1">
      <alignment horizontal="center" vertical="center" wrapText="1"/>
    </xf>
    <xf numFmtId="0" fontId="14" fillId="0" borderId="109" xfId="6" applyFont="1" applyBorder="1" applyAlignment="1">
      <alignment horizontal="center" vertical="center" textRotation="255"/>
    </xf>
    <xf numFmtId="0" fontId="14" fillId="0" borderId="70" xfId="6" applyFont="1" applyBorder="1" applyAlignment="1">
      <alignment horizontal="center" vertical="center" textRotation="255"/>
    </xf>
    <xf numFmtId="0" fontId="14" fillId="0" borderId="27" xfId="6" applyFont="1" applyBorder="1" applyAlignment="1">
      <alignment horizontal="center" vertical="center" textRotation="255"/>
    </xf>
    <xf numFmtId="0" fontId="14" fillId="0" borderId="28" xfId="6" applyFont="1" applyBorder="1" applyAlignment="1">
      <alignment horizontal="center" vertical="center" textRotation="255"/>
    </xf>
    <xf numFmtId="0" fontId="14" fillId="0" borderId="69" xfId="6" applyFont="1" applyBorder="1" applyAlignment="1">
      <alignment horizontal="center" vertical="center" textRotation="255"/>
    </xf>
    <xf numFmtId="0" fontId="14" fillId="0" borderId="137" xfId="6" applyFont="1" applyBorder="1" applyAlignment="1">
      <alignment horizontal="center" vertical="center"/>
    </xf>
    <xf numFmtId="0" fontId="14" fillId="0" borderId="115" xfId="6" applyFont="1" applyBorder="1" applyAlignment="1">
      <alignment horizontal="center" vertical="center"/>
    </xf>
    <xf numFmtId="0" fontId="14" fillId="0" borderId="136" xfId="6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5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20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6" fillId="0" borderId="6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6" fillId="0" borderId="70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157" xfId="0" applyNumberFormat="1" applyFont="1" applyBorder="1" applyAlignment="1">
      <alignment horizontal="center" vertical="center"/>
    </xf>
    <xf numFmtId="0" fontId="6" fillId="0" borderId="23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1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83" fontId="1" fillId="0" borderId="27" xfId="0" applyNumberFormat="1" applyFont="1" applyBorder="1" applyAlignment="1">
      <alignment horizontal="left" vertical="center"/>
    </xf>
    <xf numFmtId="183" fontId="7" fillId="0" borderId="20" xfId="0" applyNumberFormat="1" applyFont="1" applyBorder="1" applyAlignment="1">
      <alignment horizontal="left" vertical="center"/>
    </xf>
    <xf numFmtId="183" fontId="7" fillId="0" borderId="21" xfId="0" applyNumberFormat="1" applyFont="1" applyBorder="1" applyAlignment="1">
      <alignment horizontal="left" vertical="center"/>
    </xf>
    <xf numFmtId="183" fontId="6" fillId="0" borderId="27" xfId="0" applyNumberFormat="1" applyFont="1" applyBorder="1" applyAlignment="1">
      <alignment horizontal="center"/>
    </xf>
    <xf numFmtId="183" fontId="6" fillId="0" borderId="11" xfId="0" applyNumberFormat="1" applyFont="1" applyBorder="1" applyAlignment="1">
      <alignment horizontal="center"/>
    </xf>
    <xf numFmtId="183" fontId="5" fillId="0" borderId="0" xfId="0" applyNumberFormat="1" applyFont="1" applyAlignment="1">
      <alignment horizontal="center" vertical="center"/>
    </xf>
    <xf numFmtId="183" fontId="37" fillId="0" borderId="0" xfId="0" applyNumberFormat="1" applyFont="1" applyAlignment="1">
      <alignment horizontal="center" vertical="center"/>
    </xf>
    <xf numFmtId="183" fontId="8" fillId="0" borderId="79" xfId="0" applyNumberFormat="1" applyFont="1" applyBorder="1" applyAlignment="1">
      <alignment horizontal="center" vertical="center"/>
    </xf>
    <xf numFmtId="183" fontId="8" fillId="0" borderId="109" xfId="0" applyNumberFormat="1" applyFont="1" applyBorder="1" applyAlignment="1">
      <alignment horizontal="center" vertical="center"/>
    </xf>
    <xf numFmtId="183" fontId="6" fillId="0" borderId="109" xfId="0" applyNumberFormat="1" applyFont="1" applyBorder="1" applyAlignment="1">
      <alignment horizontal="center"/>
    </xf>
    <xf numFmtId="183" fontId="6" fillId="0" borderId="17" xfId="0" applyNumberFormat="1" applyFont="1" applyBorder="1" applyAlignment="1">
      <alignment horizontal="center"/>
    </xf>
    <xf numFmtId="183" fontId="1" fillId="0" borderId="2" xfId="0" applyNumberFormat="1" applyFont="1" applyBorder="1" applyAlignment="1">
      <alignment horizontal="center" vertical="center"/>
    </xf>
    <xf numFmtId="183" fontId="1" fillId="0" borderId="112" xfId="0" applyNumberFormat="1" applyFont="1" applyBorder="1" applyAlignment="1">
      <alignment horizontal="center" vertical="center"/>
    </xf>
    <xf numFmtId="183" fontId="8" fillId="0" borderId="79" xfId="0" applyNumberFormat="1" applyFont="1" applyBorder="1" applyAlignment="1">
      <alignment horizontal="center" vertical="center" wrapText="1"/>
    </xf>
    <xf numFmtId="183" fontId="8" fillId="0" borderId="109" xfId="0" applyNumberFormat="1" applyFont="1" applyBorder="1" applyAlignment="1">
      <alignment horizontal="center" vertical="center" wrapText="1"/>
    </xf>
    <xf numFmtId="183" fontId="8" fillId="0" borderId="19" xfId="0" applyNumberFormat="1" applyFont="1" applyBorder="1" applyAlignment="1">
      <alignment horizontal="center" vertical="center" wrapText="1"/>
    </xf>
    <xf numFmtId="183" fontId="8" fillId="0" borderId="27" xfId="0" applyNumberFormat="1" applyFont="1" applyBorder="1" applyAlignment="1">
      <alignment horizontal="center" vertical="center" wrapText="1"/>
    </xf>
    <xf numFmtId="183" fontId="8" fillId="0" borderId="80" xfId="0" applyNumberFormat="1" applyFont="1" applyBorder="1" applyAlignment="1">
      <alignment horizontal="center" vertical="center" wrapText="1"/>
    </xf>
    <xf numFmtId="183" fontId="8" fillId="0" borderId="28" xfId="0" applyNumberFormat="1" applyFont="1" applyBorder="1" applyAlignment="1">
      <alignment horizontal="center" vertical="center" wrapText="1"/>
    </xf>
    <xf numFmtId="183" fontId="7" fillId="0" borderId="9" xfId="0" applyNumberFormat="1" applyFont="1" applyBorder="1" applyAlignment="1">
      <alignment horizontal="center" vertical="center"/>
    </xf>
    <xf numFmtId="183" fontId="7" fillId="0" borderId="166" xfId="0" applyNumberFormat="1" applyFont="1" applyBorder="1" applyAlignment="1">
      <alignment horizontal="center" vertical="center"/>
    </xf>
    <xf numFmtId="183" fontId="8" fillId="0" borderId="167" xfId="0" applyNumberFormat="1" applyFont="1" applyBorder="1" applyAlignment="1">
      <alignment horizontal="center" vertical="center"/>
    </xf>
    <xf numFmtId="183" fontId="8" fillId="0" borderId="163" xfId="0" applyNumberFormat="1" applyFont="1" applyBorder="1" applyAlignment="1">
      <alignment horizontal="center" vertical="center"/>
    </xf>
    <xf numFmtId="183" fontId="8" fillId="0" borderId="68" xfId="0" applyNumberFormat="1" applyFont="1" applyBorder="1" applyAlignment="1">
      <alignment horizontal="center" vertical="center"/>
    </xf>
    <xf numFmtId="183" fontId="8" fillId="0" borderId="10" xfId="0" applyNumberFormat="1" applyFont="1" applyBorder="1" applyAlignment="1">
      <alignment horizontal="center" vertical="center"/>
    </xf>
    <xf numFmtId="183" fontId="8" fillId="0" borderId="168" xfId="0" applyNumberFormat="1" applyFont="1" applyBorder="1" applyAlignment="1">
      <alignment horizontal="center" vertical="center"/>
    </xf>
    <xf numFmtId="183" fontId="8" fillId="0" borderId="4" xfId="0" applyNumberFormat="1" applyFont="1" applyBorder="1" applyAlignment="1">
      <alignment horizontal="center" vertical="center"/>
    </xf>
    <xf numFmtId="183" fontId="8" fillId="0" borderId="169" xfId="0" applyNumberFormat="1" applyFont="1" applyBorder="1" applyAlignment="1">
      <alignment horizontal="center" vertical="center"/>
    </xf>
    <xf numFmtId="183" fontId="8" fillId="0" borderId="170" xfId="0" applyNumberFormat="1" applyFont="1" applyBorder="1" applyAlignment="1">
      <alignment horizontal="center" vertical="center"/>
    </xf>
    <xf numFmtId="183" fontId="8" fillId="0" borderId="24" xfId="0" applyNumberFormat="1" applyFont="1" applyBorder="1" applyAlignment="1">
      <alignment horizontal="center" vertical="center"/>
    </xf>
    <xf numFmtId="183" fontId="7" fillId="0" borderId="163" xfId="0" applyNumberFormat="1" applyFont="1" applyBorder="1" applyAlignment="1">
      <alignment horizontal="center" vertical="center"/>
    </xf>
    <xf numFmtId="183" fontId="8" fillId="0" borderId="30" xfId="0" applyNumberFormat="1" applyFont="1" applyBorder="1" applyAlignment="1">
      <alignment horizontal="center" vertical="center"/>
    </xf>
    <xf numFmtId="183" fontId="8" fillId="0" borderId="71" xfId="0" applyNumberFormat="1" applyFont="1" applyBorder="1" applyAlignment="1">
      <alignment horizontal="center" vertical="center"/>
    </xf>
    <xf numFmtId="183" fontId="8" fillId="0" borderId="22" xfId="0" applyNumberFormat="1" applyFont="1" applyBorder="1" applyAlignment="1">
      <alignment horizontal="center" vertical="center"/>
    </xf>
    <xf numFmtId="183" fontId="8" fillId="0" borderId="127" xfId="0" applyNumberFormat="1" applyFont="1" applyBorder="1" applyAlignment="1">
      <alignment horizontal="center" vertical="center"/>
    </xf>
    <xf numFmtId="183" fontId="8" fillId="0" borderId="67" xfId="0" applyNumberFormat="1" applyFont="1" applyBorder="1" applyAlignment="1">
      <alignment horizontal="center" vertical="center"/>
    </xf>
    <xf numFmtId="183" fontId="8" fillId="0" borderId="165" xfId="0" applyNumberFormat="1" applyFont="1" applyBorder="1" applyAlignment="1">
      <alignment horizontal="center" vertical="center"/>
    </xf>
    <xf numFmtId="183" fontId="7" fillId="0" borderId="162" xfId="0" applyNumberFormat="1" applyFont="1" applyBorder="1" applyAlignment="1">
      <alignment horizontal="center" vertical="center"/>
    </xf>
    <xf numFmtId="183" fontId="7" fillId="0" borderId="62" xfId="0" applyNumberFormat="1" applyFont="1" applyBorder="1" applyAlignment="1">
      <alignment horizontal="center" vertical="center"/>
    </xf>
    <xf numFmtId="183" fontId="1" fillId="0" borderId="163" xfId="0" applyNumberFormat="1" applyFont="1" applyBorder="1" applyAlignment="1">
      <alignment horizontal="center" vertical="center"/>
    </xf>
    <xf numFmtId="183" fontId="1" fillId="0" borderId="62" xfId="0" applyNumberFormat="1" applyFont="1" applyBorder="1" applyAlignment="1">
      <alignment horizontal="center" vertical="center"/>
    </xf>
    <xf numFmtId="183" fontId="31" fillId="0" borderId="0" xfId="0" applyNumberFormat="1" applyFont="1" applyAlignment="1">
      <alignment horizontal="center" vertical="center"/>
    </xf>
    <xf numFmtId="183" fontId="8" fillId="0" borderId="164" xfId="0" applyNumberFormat="1" applyFont="1" applyBorder="1" applyAlignment="1">
      <alignment horizontal="center" vertical="center"/>
    </xf>
    <xf numFmtId="183" fontId="7" fillId="0" borderId="69" xfId="0" applyNumberFormat="1" applyFont="1" applyBorder="1" applyAlignment="1">
      <alignment horizontal="left" vertical="center"/>
    </xf>
    <xf numFmtId="183" fontId="7" fillId="0" borderId="20" xfId="0" applyNumberFormat="1" applyFont="1" applyBorder="1" applyAlignment="1">
      <alignment horizontal="justify" vertical="center"/>
    </xf>
    <xf numFmtId="183" fontId="7" fillId="0" borderId="21" xfId="0" applyNumberFormat="1" applyFont="1" applyBorder="1" applyAlignment="1">
      <alignment horizontal="justify" vertical="center"/>
    </xf>
    <xf numFmtId="178" fontId="34" fillId="0" borderId="127" xfId="0" applyNumberFormat="1" applyFont="1" applyBorder="1" applyAlignment="1">
      <alignment horizontal="center" vertical="center"/>
    </xf>
    <xf numFmtId="178" fontId="34" fillId="0" borderId="67" xfId="0" applyNumberFormat="1" applyFont="1" applyBorder="1" applyAlignment="1">
      <alignment horizontal="center" vertical="center"/>
    </xf>
    <xf numFmtId="178" fontId="34" fillId="0" borderId="165" xfId="0" applyNumberFormat="1" applyFont="1" applyBorder="1" applyAlignment="1">
      <alignment horizontal="center" vertical="center"/>
    </xf>
    <xf numFmtId="178" fontId="1" fillId="0" borderId="164" xfId="0" applyNumberFormat="1" applyFont="1" applyBorder="1" applyAlignment="1">
      <alignment horizontal="center" vertical="center"/>
    </xf>
    <xf numFmtId="178" fontId="1" fillId="0" borderId="161" xfId="0" applyNumberFormat="1" applyFont="1" applyBorder="1" applyAlignment="1">
      <alignment horizontal="center" vertical="center"/>
    </xf>
    <xf numFmtId="178" fontId="17" fillId="0" borderId="167" xfId="0" applyNumberFormat="1" applyFont="1" applyBorder="1" applyAlignment="1">
      <alignment horizontal="center" vertical="center" wrapText="1"/>
    </xf>
    <xf numFmtId="178" fontId="17" fillId="0" borderId="163" xfId="0" applyNumberFormat="1" applyFont="1" applyBorder="1" applyAlignment="1">
      <alignment horizontal="center" vertical="center" wrapText="1"/>
    </xf>
    <xf numFmtId="178" fontId="22" fillId="0" borderId="178" xfId="0" applyNumberFormat="1" applyFont="1" applyBorder="1" applyAlignment="1">
      <alignment horizontal="center" vertical="center"/>
    </xf>
    <xf numFmtId="178" fontId="22" fillId="0" borderId="53" xfId="0" applyNumberFormat="1" applyFont="1" applyBorder="1" applyAlignment="1">
      <alignment horizontal="center" vertical="center"/>
    </xf>
    <xf numFmtId="178" fontId="8" fillId="0" borderId="53" xfId="0" applyNumberFormat="1" applyFont="1" applyBorder="1" applyAlignment="1">
      <alignment horizontal="center" vertical="center"/>
    </xf>
    <xf numFmtId="178" fontId="8" fillId="0" borderId="57" xfId="0" applyNumberFormat="1" applyFont="1" applyBorder="1" applyAlignment="1">
      <alignment horizontal="center" vertical="center"/>
    </xf>
    <xf numFmtId="178" fontId="22" fillId="0" borderId="35" xfId="0" applyNumberFormat="1" applyFont="1" applyBorder="1" applyAlignment="1">
      <alignment horizontal="center" vertical="center"/>
    </xf>
    <xf numFmtId="178" fontId="8" fillId="0" borderId="136" xfId="0" applyNumberFormat="1" applyFont="1" applyBorder="1" applyAlignment="1">
      <alignment horizontal="center" vertical="center"/>
    </xf>
    <xf numFmtId="178" fontId="8" fillId="0" borderId="137" xfId="0" applyNumberFormat="1" applyFont="1" applyBorder="1" applyAlignment="1">
      <alignment horizontal="center" vertical="center"/>
    </xf>
    <xf numFmtId="178" fontId="8" fillId="0" borderId="70" xfId="0" applyNumberFormat="1" applyFont="1" applyBorder="1" applyAlignment="1">
      <alignment horizontal="center" vertical="center"/>
    </xf>
    <xf numFmtId="178" fontId="17" fillId="0" borderId="27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8" fontId="17" fillId="0" borderId="77" xfId="0" applyNumberFormat="1" applyFont="1" applyBorder="1" applyAlignment="1">
      <alignment horizontal="left" vertical="center"/>
    </xf>
    <xf numFmtId="178" fontId="17" fillId="0" borderId="78" xfId="0" applyNumberFormat="1" applyFont="1" applyBorder="1" applyAlignment="1">
      <alignment horizontal="left" vertical="center"/>
    </xf>
    <xf numFmtId="178" fontId="17" fillId="0" borderId="175" xfId="0" applyNumberFormat="1" applyFont="1" applyBorder="1" applyAlignment="1">
      <alignment horizontal="center" vertical="center"/>
    </xf>
    <xf numFmtId="178" fontId="17" fillId="0" borderId="176" xfId="0" applyNumberFormat="1" applyFont="1" applyBorder="1" applyAlignment="1">
      <alignment horizontal="center" vertical="center"/>
    </xf>
    <xf numFmtId="178" fontId="17" fillId="0" borderId="134" xfId="0" applyNumberFormat="1" applyFont="1" applyBorder="1" applyAlignment="1">
      <alignment horizontal="left" vertical="center"/>
    </xf>
    <xf numFmtId="178" fontId="17" fillId="0" borderId="177" xfId="0" applyNumberFormat="1" applyFont="1" applyBorder="1" applyAlignment="1">
      <alignment horizontal="left" vertical="center"/>
    </xf>
    <xf numFmtId="178" fontId="17" fillId="0" borderId="162" xfId="0" applyNumberFormat="1" applyFont="1" applyBorder="1" applyAlignment="1">
      <alignment horizontal="center" vertical="center"/>
    </xf>
    <xf numFmtId="178" fontId="17" fillId="0" borderId="111" xfId="0" applyNumberFormat="1" applyFont="1" applyBorder="1" applyAlignment="1">
      <alignment horizontal="left" vertical="center"/>
    </xf>
    <xf numFmtId="178" fontId="22" fillId="0" borderId="73" xfId="0" applyNumberFormat="1" applyFont="1" applyBorder="1" applyAlignment="1">
      <alignment horizontal="center" vertical="center"/>
    </xf>
    <xf numFmtId="178" fontId="22" fillId="0" borderId="31" xfId="0" applyNumberFormat="1" applyFont="1" applyBorder="1" applyAlignment="1">
      <alignment horizontal="center" vertical="center"/>
    </xf>
    <xf numFmtId="178" fontId="22" fillId="0" borderId="126" xfId="0" applyNumberFormat="1" applyFont="1" applyBorder="1" applyAlignment="1">
      <alignment horizontal="center" vertical="center"/>
    </xf>
    <xf numFmtId="178" fontId="34" fillId="0" borderId="31" xfId="0" applyNumberFormat="1" applyFont="1" applyBorder="1" applyAlignment="1">
      <alignment horizontal="center" vertical="center"/>
    </xf>
    <xf numFmtId="178" fontId="35" fillId="0" borderId="32" xfId="0" applyNumberFormat="1" applyFont="1" applyBorder="1" applyAlignment="1">
      <alignment horizontal="center" vertical="center"/>
    </xf>
    <xf numFmtId="183" fontId="17" fillId="0" borderId="20" xfId="0" applyNumberFormat="1" applyFont="1" applyBorder="1" applyAlignment="1">
      <alignment horizontal="left" vertical="center"/>
    </xf>
    <xf numFmtId="183" fontId="17" fillId="0" borderId="21" xfId="0" applyNumberFormat="1" applyFont="1" applyBorder="1" applyAlignment="1">
      <alignment horizontal="left" vertical="center"/>
    </xf>
    <xf numFmtId="182" fontId="17" fillId="0" borderId="0" xfId="0" applyNumberFormat="1" applyFont="1" applyAlignment="1">
      <alignment horizontal="left" vertical="center"/>
    </xf>
    <xf numFmtId="182" fontId="17" fillId="0" borderId="170" xfId="0" applyNumberFormat="1" applyFont="1" applyBorder="1" applyAlignment="1">
      <alignment horizontal="left" vertical="center"/>
    </xf>
    <xf numFmtId="178" fontId="7" fillId="0" borderId="27" xfId="0" applyNumberFormat="1" applyFont="1" applyBorder="1" applyAlignment="1">
      <alignment horizontal="left" vertical="center" wrapText="1" shrinkToFit="1"/>
    </xf>
    <xf numFmtId="178" fontId="7" fillId="0" borderId="27" xfId="0" applyNumberFormat="1" applyFont="1" applyBorder="1" applyAlignment="1">
      <alignment horizontal="left" vertical="center" shrinkToFit="1"/>
    </xf>
    <xf numFmtId="183" fontId="17" fillId="0" borderId="135" xfId="0" applyNumberFormat="1" applyFont="1" applyBorder="1" applyAlignment="1">
      <alignment horizontal="left" vertical="center"/>
    </xf>
    <xf numFmtId="183" fontId="17" fillId="0" borderId="180" xfId="0" applyNumberFormat="1" applyFont="1" applyBorder="1" applyAlignment="1">
      <alignment horizontal="left" vertical="center"/>
    </xf>
    <xf numFmtId="178" fontId="17" fillId="0" borderId="20" xfId="0" applyNumberFormat="1" applyFont="1" applyBorder="1" applyAlignment="1">
      <alignment horizontal="left" vertical="center" shrinkToFit="1"/>
    </xf>
    <xf numFmtId="178" fontId="17" fillId="0" borderId="21" xfId="0" applyNumberFormat="1" applyFont="1" applyBorder="1" applyAlignment="1">
      <alignment horizontal="left" vertical="center" shrinkToFit="1"/>
    </xf>
    <xf numFmtId="178" fontId="7" fillId="0" borderId="0" xfId="0" applyNumberFormat="1" applyFont="1" applyAlignment="1">
      <alignment vertical="center" wrapText="1"/>
    </xf>
    <xf numFmtId="178" fontId="0" fillId="0" borderId="0" xfId="0" applyNumberFormat="1" applyAlignment="1">
      <alignment vertical="center"/>
    </xf>
    <xf numFmtId="178" fontId="35" fillId="0" borderId="0" xfId="0" applyNumberFormat="1" applyFont="1" applyAlignment="1">
      <alignment vertical="center"/>
    </xf>
    <xf numFmtId="178" fontId="17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left" vertical="center"/>
    </xf>
    <xf numFmtId="178" fontId="31" fillId="0" borderId="0" xfId="0" applyNumberFormat="1" applyFont="1" applyAlignment="1">
      <alignment horizontal="left" vertical="center"/>
    </xf>
    <xf numFmtId="178" fontId="22" fillId="0" borderId="66" xfId="0" applyNumberFormat="1" applyFont="1" applyBorder="1" applyAlignment="1">
      <alignment horizontal="center" vertical="center" wrapText="1"/>
    </xf>
    <xf numFmtId="178" fontId="22" fillId="0" borderId="169" xfId="0" applyNumberFormat="1" applyFont="1" applyBorder="1" applyAlignment="1">
      <alignment horizontal="center" vertical="center" wrapText="1"/>
    </xf>
    <xf numFmtId="178" fontId="22" fillId="0" borderId="26" xfId="0" applyNumberFormat="1" applyFont="1" applyBorder="1" applyAlignment="1">
      <alignment horizontal="center" vertical="center" wrapText="1"/>
    </xf>
    <xf numFmtId="178" fontId="22" fillId="0" borderId="170" xfId="0" applyNumberFormat="1" applyFont="1" applyBorder="1" applyAlignment="1">
      <alignment horizontal="center" vertical="center" wrapText="1"/>
    </xf>
    <xf numFmtId="178" fontId="22" fillId="0" borderId="73" xfId="0" applyNumberFormat="1" applyFont="1" applyBorder="1" applyAlignment="1">
      <alignment horizontal="center" vertical="center" wrapText="1"/>
    </xf>
    <xf numFmtId="178" fontId="22" fillId="0" borderId="34" xfId="0" applyNumberFormat="1" applyFont="1" applyBorder="1" applyAlignment="1">
      <alignment horizontal="center" vertical="center" wrapText="1"/>
    </xf>
    <xf numFmtId="178" fontId="17" fillId="0" borderId="109" xfId="0" applyNumberFormat="1" applyFont="1" applyBorder="1" applyAlignment="1">
      <alignment horizontal="center" vertical="center"/>
    </xf>
    <xf numFmtId="178" fontId="17" fillId="0" borderId="77" xfId="0" applyNumberFormat="1" applyFont="1" applyBorder="1" applyAlignment="1">
      <alignment horizontal="center" vertical="center"/>
    </xf>
    <xf numFmtId="178" fontId="17" fillId="0" borderId="20" xfId="0" applyNumberFormat="1" applyFont="1" applyBorder="1" applyAlignment="1">
      <alignment horizontal="center" vertical="center"/>
    </xf>
    <xf numFmtId="178" fontId="17" fillId="0" borderId="11" xfId="0" applyNumberFormat="1" applyFont="1" applyBorder="1" applyAlignment="1">
      <alignment horizontal="center" vertical="center"/>
    </xf>
    <xf numFmtId="183" fontId="22" fillId="0" borderId="164" xfId="0" applyNumberFormat="1" applyFont="1" applyBorder="1" applyAlignment="1">
      <alignment horizontal="center" vertical="center"/>
    </xf>
    <xf numFmtId="183" fontId="22" fillId="0" borderId="67" xfId="0" applyNumberFormat="1" applyFont="1" applyBorder="1" applyAlignment="1">
      <alignment horizontal="center" vertical="center"/>
    </xf>
    <xf numFmtId="183" fontId="22" fillId="0" borderId="165" xfId="0" applyNumberFormat="1" applyFont="1" applyBorder="1" applyAlignment="1">
      <alignment horizontal="center" vertical="center"/>
    </xf>
    <xf numFmtId="178" fontId="17" fillId="0" borderId="22" xfId="0" applyNumberFormat="1" applyFont="1" applyBorder="1" applyAlignment="1">
      <alignment horizontal="left" vertical="center"/>
    </xf>
    <xf numFmtId="178" fontId="17" fillId="0" borderId="120" xfId="0" applyNumberFormat="1" applyFont="1" applyBorder="1" applyAlignment="1">
      <alignment horizontal="left" vertical="center"/>
    </xf>
    <xf numFmtId="178" fontId="17" fillId="0" borderId="6" xfId="0" applyNumberFormat="1" applyFont="1" applyBorder="1" applyAlignment="1">
      <alignment horizontal="left" vertical="center"/>
    </xf>
    <xf numFmtId="178" fontId="7" fillId="0" borderId="27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80" fontId="36" fillId="0" borderId="10" xfId="0" applyNumberFormat="1" applyFont="1" applyBorder="1" applyAlignment="1">
      <alignment horizontal="center" vertical="center"/>
    </xf>
    <xf numFmtId="180" fontId="36" fillId="0" borderId="78" xfId="0" applyNumberFormat="1" applyFont="1" applyBorder="1" applyAlignment="1">
      <alignment horizontal="center" vertical="center"/>
    </xf>
    <xf numFmtId="181" fontId="36" fillId="0" borderId="20" xfId="0" applyNumberFormat="1" applyFont="1" applyBorder="1" applyAlignment="1">
      <alignment horizontal="center" vertical="center"/>
    </xf>
    <xf numFmtId="181" fontId="36" fillId="0" borderId="182" xfId="0" applyNumberFormat="1" applyFont="1" applyBorder="1" applyAlignment="1">
      <alignment horizontal="center" vertical="center"/>
    </xf>
    <xf numFmtId="181" fontId="36" fillId="0" borderId="33" xfId="0" applyNumberFormat="1" applyFont="1" applyBorder="1" applyAlignment="1">
      <alignment horizontal="center" vertical="center"/>
    </xf>
    <xf numFmtId="181" fontId="36" fillId="0" borderId="21" xfId="0" applyNumberFormat="1" applyFont="1" applyBorder="1" applyAlignment="1">
      <alignment horizontal="center" vertical="center"/>
    </xf>
    <xf numFmtId="178" fontId="36" fillId="0" borderId="33" xfId="0" applyNumberFormat="1" applyFont="1" applyBorder="1" applyAlignment="1">
      <alignment horizontal="center" vertical="center"/>
    </xf>
    <xf numFmtId="178" fontId="36" fillId="0" borderId="21" xfId="0" applyNumberFormat="1" applyFont="1" applyBorder="1" applyAlignment="1">
      <alignment horizontal="center" vertical="center"/>
    </xf>
    <xf numFmtId="178" fontId="36" fillId="0" borderId="20" xfId="0" applyNumberFormat="1" applyFont="1" applyBorder="1" applyAlignment="1">
      <alignment horizontal="center" vertical="center"/>
    </xf>
    <xf numFmtId="178" fontId="36" fillId="0" borderId="182" xfId="0" applyNumberFormat="1" applyFont="1" applyBorder="1" applyAlignment="1">
      <alignment horizontal="center" vertical="center"/>
    </xf>
    <xf numFmtId="178" fontId="36" fillId="0" borderId="233" xfId="0" applyNumberFormat="1" applyFont="1" applyBorder="1" applyAlignment="1">
      <alignment horizontal="center" vertical="center"/>
    </xf>
    <xf numFmtId="178" fontId="7" fillId="0" borderId="21" xfId="0" applyNumberFormat="1" applyFont="1" applyBorder="1" applyAlignment="1">
      <alignment horizontal="center" vertical="center"/>
    </xf>
    <xf numFmtId="180" fontId="36" fillId="0" borderId="77" xfId="0" applyNumberFormat="1" applyFont="1" applyBorder="1" applyAlignment="1">
      <alignment horizontal="center" vertical="center"/>
    </xf>
    <xf numFmtId="180" fontId="36" fillId="0" borderId="181" xfId="0" applyNumberFormat="1" applyFont="1" applyBorder="1" applyAlignment="1">
      <alignment horizontal="center" vertical="center"/>
    </xf>
    <xf numFmtId="180" fontId="36" fillId="0" borderId="171" xfId="0" applyNumberFormat="1" applyFont="1" applyBorder="1" applyAlignment="1">
      <alignment horizontal="center" vertical="center"/>
    </xf>
    <xf numFmtId="181" fontId="36" fillId="0" borderId="111" xfId="0" applyNumberFormat="1" applyFont="1" applyBorder="1" applyAlignment="1">
      <alignment horizontal="center" vertical="center"/>
    </xf>
    <xf numFmtId="178" fontId="8" fillId="0" borderId="66" xfId="0" applyNumberFormat="1" applyFont="1" applyBorder="1" applyAlignment="1">
      <alignment horizontal="center" vertical="center" wrapText="1"/>
    </xf>
    <xf numFmtId="178" fontId="8" fillId="0" borderId="169" xfId="0" applyNumberFormat="1" applyFont="1" applyBorder="1" applyAlignment="1">
      <alignment horizontal="center" vertical="center" wrapText="1"/>
    </xf>
    <xf numFmtId="178" fontId="8" fillId="0" borderId="26" xfId="0" applyNumberFormat="1" applyFont="1" applyBorder="1" applyAlignment="1">
      <alignment horizontal="center" vertical="center" wrapText="1"/>
    </xf>
    <xf numFmtId="178" fontId="8" fillId="0" borderId="170" xfId="0" applyNumberFormat="1" applyFont="1" applyBorder="1" applyAlignment="1">
      <alignment horizontal="center" vertical="center" wrapText="1"/>
    </xf>
    <xf numFmtId="178" fontId="8" fillId="0" borderId="73" xfId="0" applyNumberFormat="1" applyFont="1" applyBorder="1" applyAlignment="1">
      <alignment horizontal="center" vertical="center" wrapText="1"/>
    </xf>
    <xf numFmtId="178" fontId="8" fillId="0" borderId="34" xfId="0" applyNumberFormat="1" applyFont="1" applyBorder="1" applyAlignment="1">
      <alignment horizontal="center" vertical="center" wrapText="1"/>
    </xf>
    <xf numFmtId="180" fontId="7" fillId="0" borderId="109" xfId="0" applyNumberFormat="1" applyFont="1" applyBorder="1" applyAlignment="1">
      <alignment horizontal="center" vertical="center"/>
    </xf>
    <xf numFmtId="180" fontId="7" fillId="0" borderId="77" xfId="0" applyNumberFormat="1" applyFont="1" applyBorder="1" applyAlignment="1">
      <alignment horizontal="center" vertical="center"/>
    </xf>
    <xf numFmtId="180" fontId="7" fillId="0" borderId="17" xfId="0" applyNumberFormat="1" applyFont="1" applyBorder="1" applyAlignment="1">
      <alignment horizontal="center" vertical="center"/>
    </xf>
    <xf numFmtId="180" fontId="7" fillId="0" borderId="78" xfId="0" applyNumberFormat="1" applyFont="1" applyBorder="1" applyAlignment="1">
      <alignment horizontal="center" vertical="center"/>
    </xf>
    <xf numFmtId="178" fontId="7" fillId="0" borderId="111" xfId="0" applyNumberFormat="1" applyFont="1" applyBorder="1" applyAlignment="1">
      <alignment horizontal="center" vertical="center"/>
    </xf>
    <xf numFmtId="178" fontId="7" fillId="0" borderId="69" xfId="0" applyNumberFormat="1" applyFont="1" applyBorder="1" applyAlignment="1">
      <alignment horizontal="center" vertical="center"/>
    </xf>
    <xf numFmtId="178" fontId="7" fillId="0" borderId="29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7" fillId="0" borderId="81" xfId="0" applyNumberFormat="1" applyFont="1" applyBorder="1" applyAlignment="1">
      <alignment horizontal="center" vertical="center"/>
    </xf>
    <xf numFmtId="181" fontId="7" fillId="0" borderId="27" xfId="0" applyNumberFormat="1" applyFont="1" applyBorder="1" applyAlignment="1">
      <alignment horizontal="center" vertical="center"/>
    </xf>
    <xf numFmtId="181" fontId="7" fillId="0" borderId="20" xfId="0" applyNumberFormat="1" applyFont="1" applyBorder="1" applyAlignment="1">
      <alignment horizontal="center" vertical="center"/>
    </xf>
    <xf numFmtId="181" fontId="7" fillId="0" borderId="11" xfId="0" applyNumberFormat="1" applyFont="1" applyBorder="1" applyAlignment="1">
      <alignment horizontal="center" vertical="center"/>
    </xf>
    <xf numFmtId="178" fontId="7" fillId="0" borderId="182" xfId="0" applyNumberFormat="1" applyFont="1" applyBorder="1" applyAlignment="1">
      <alignment horizontal="center" vertical="center"/>
    </xf>
    <xf numFmtId="180" fontId="7" fillId="0" borderId="171" xfId="0" applyNumberFormat="1" applyFont="1" applyBorder="1" applyAlignment="1">
      <alignment horizontal="center" vertical="center"/>
    </xf>
    <xf numFmtId="181" fontId="7" fillId="0" borderId="182" xfId="0" applyNumberFormat="1" applyFont="1" applyBorder="1" applyAlignment="1">
      <alignment horizontal="center" vertical="center"/>
    </xf>
    <xf numFmtId="178" fontId="36" fillId="0" borderId="111" xfId="0" applyNumberFormat="1" applyFont="1" applyBorder="1" applyAlignment="1">
      <alignment horizontal="center" vertical="center"/>
    </xf>
    <xf numFmtId="178" fontId="36" fillId="0" borderId="29" xfId="0" applyNumberFormat="1" applyFont="1" applyBorder="1" applyAlignment="1">
      <alignment horizontal="center" vertical="center"/>
    </xf>
    <xf numFmtId="178" fontId="36" fillId="0" borderId="6" xfId="0" applyNumberFormat="1" applyFont="1" applyBorder="1" applyAlignment="1">
      <alignment horizontal="center" vertical="center"/>
    </xf>
    <xf numFmtId="178" fontId="36" fillId="0" borderId="11" xfId="0" applyNumberFormat="1" applyFont="1" applyBorder="1" applyAlignment="1">
      <alignment horizontal="center" vertical="center"/>
    </xf>
    <xf numFmtId="180" fontId="7" fillId="0" borderId="181" xfId="0" applyNumberFormat="1" applyFont="1" applyBorder="1" applyAlignment="1">
      <alignment horizontal="center" vertical="center"/>
    </xf>
    <xf numFmtId="181" fontId="7" fillId="0" borderId="111" xfId="0" applyNumberFormat="1" applyFont="1" applyBorder="1" applyAlignment="1">
      <alignment horizontal="center" vertical="center"/>
    </xf>
    <xf numFmtId="181" fontId="7" fillId="0" borderId="21" xfId="0" applyNumberFormat="1" applyFont="1" applyBorder="1" applyAlignment="1">
      <alignment horizontal="center" vertical="center"/>
    </xf>
    <xf numFmtId="178" fontId="8" fillId="0" borderId="13" xfId="0" applyNumberFormat="1" applyFont="1" applyBorder="1" applyAlignment="1">
      <alignment horizontal="center" vertical="center" wrapText="1"/>
    </xf>
    <xf numFmtId="178" fontId="8" fillId="0" borderId="171" xfId="0" applyNumberFormat="1" applyFont="1" applyBorder="1" applyAlignment="1">
      <alignment horizontal="center" vertical="center" wrapText="1"/>
    </xf>
    <xf numFmtId="178" fontId="8" fillId="0" borderId="78" xfId="0" applyNumberFormat="1" applyFont="1" applyBorder="1" applyAlignment="1">
      <alignment horizontal="center" vertical="center" wrapText="1"/>
    </xf>
    <xf numFmtId="178" fontId="8" fillId="0" borderId="115" xfId="0" applyNumberFormat="1" applyFont="1" applyBorder="1" applyAlignment="1">
      <alignment horizontal="center" vertical="center"/>
    </xf>
    <xf numFmtId="178" fontId="34" fillId="0" borderId="171" xfId="0" applyNumberFormat="1" applyFont="1" applyBorder="1" applyAlignment="1">
      <alignment horizontal="center" vertical="center"/>
    </xf>
    <xf numFmtId="178" fontId="34" fillId="0" borderId="181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8" fontId="8" fillId="0" borderId="29" xfId="0" applyNumberFormat="1" applyFont="1" applyBorder="1" applyAlignment="1">
      <alignment horizontal="center" vertical="center" wrapText="1"/>
    </xf>
    <xf numFmtId="178" fontId="8" fillId="0" borderId="81" xfId="0" applyNumberFormat="1" applyFont="1" applyBorder="1" applyAlignment="1">
      <alignment horizontal="center" vertical="center" wrapText="1"/>
    </xf>
    <xf numFmtId="178" fontId="7" fillId="0" borderId="6" xfId="0" applyNumberFormat="1" applyFont="1" applyBorder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178" fontId="36" fillId="0" borderId="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0" borderId="164" xfId="0" applyNumberFormat="1" applyFont="1" applyBorder="1" applyAlignment="1">
      <alignment horizontal="center" vertical="center"/>
    </xf>
    <xf numFmtId="182" fontId="7" fillId="0" borderId="67" xfId="0" applyNumberFormat="1" applyFont="1" applyBorder="1" applyAlignment="1">
      <alignment horizontal="center" vertical="center"/>
    </xf>
    <xf numFmtId="182" fontId="7" fillId="0" borderId="161" xfId="0" applyNumberFormat="1" applyFont="1" applyBorder="1" applyAlignment="1">
      <alignment horizontal="center" vertical="center"/>
    </xf>
    <xf numFmtId="178" fontId="36" fillId="0" borderId="81" xfId="0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183" fontId="8" fillId="0" borderId="13" xfId="0" applyNumberFormat="1" applyFont="1" applyBorder="1" applyAlignment="1">
      <alignment horizontal="center" vertical="center"/>
    </xf>
    <xf numFmtId="183" fontId="8" fillId="0" borderId="171" xfId="0" applyNumberFormat="1" applyFont="1" applyBorder="1" applyAlignment="1">
      <alignment horizontal="center" vertical="center"/>
    </xf>
    <xf numFmtId="183" fontId="24" fillId="0" borderId="21" xfId="0" applyNumberFormat="1" applyFont="1" applyBorder="1" applyAlignment="1">
      <alignment horizontal="left" vertical="center"/>
    </xf>
    <xf numFmtId="183" fontId="34" fillId="0" borderId="127" xfId="0" applyNumberFormat="1" applyFont="1" applyBorder="1" applyAlignment="1">
      <alignment horizontal="center" vertical="center"/>
    </xf>
    <xf numFmtId="183" fontId="34" fillId="0" borderId="67" xfId="0" applyNumberFormat="1" applyFont="1" applyBorder="1" applyAlignment="1">
      <alignment horizontal="center" vertical="center"/>
    </xf>
    <xf numFmtId="183" fontId="34" fillId="0" borderId="165" xfId="0" applyNumberFormat="1" applyFont="1" applyBorder="1" applyAlignment="1">
      <alignment horizontal="center" vertical="center"/>
    </xf>
    <xf numFmtId="183" fontId="1" fillId="0" borderId="113" xfId="0" applyNumberFormat="1" applyFont="1" applyBorder="1" applyAlignment="1">
      <alignment horizontal="center" vertical="center"/>
    </xf>
    <xf numFmtId="183" fontId="1" fillId="0" borderId="67" xfId="0" applyNumberFormat="1" applyFont="1" applyBorder="1" applyAlignment="1">
      <alignment horizontal="center" vertical="center"/>
    </xf>
    <xf numFmtId="183" fontId="1" fillId="0" borderId="25" xfId="0" applyNumberFormat="1" applyFont="1" applyBorder="1" applyAlignment="1">
      <alignment horizontal="center" vertical="center"/>
    </xf>
    <xf numFmtId="183" fontId="5" fillId="0" borderId="113" xfId="0" applyNumberFormat="1" applyFont="1" applyBorder="1" applyAlignment="1">
      <alignment horizontal="center" vertical="center"/>
    </xf>
    <xf numFmtId="183" fontId="5" fillId="0" borderId="67" xfId="0" applyNumberFormat="1" applyFont="1" applyBorder="1" applyAlignment="1">
      <alignment horizontal="center" vertical="center"/>
    </xf>
    <xf numFmtId="183" fontId="5" fillId="0" borderId="25" xfId="0" applyNumberFormat="1" applyFont="1" applyBorder="1" applyAlignment="1">
      <alignment horizontal="center" vertical="center"/>
    </xf>
    <xf numFmtId="183" fontId="8" fillId="0" borderId="3" xfId="0" applyNumberFormat="1" applyFont="1" applyBorder="1" applyAlignment="1">
      <alignment horizontal="center" vertical="center" wrapText="1"/>
    </xf>
    <xf numFmtId="183" fontId="8" fillId="0" borderId="69" xfId="0" applyNumberFormat="1" applyFont="1" applyBorder="1" applyAlignment="1">
      <alignment horizontal="center" vertical="center" wrapText="1"/>
    </xf>
    <xf numFmtId="183" fontId="17" fillId="0" borderId="29" xfId="0" applyNumberFormat="1" applyFont="1" applyBorder="1" applyAlignment="1">
      <alignment horizontal="left" vertical="center"/>
    </xf>
    <xf numFmtId="183" fontId="17" fillId="0" borderId="81" xfId="0" applyNumberFormat="1" applyFont="1" applyBorder="1" applyAlignment="1">
      <alignment horizontal="left" vertical="center"/>
    </xf>
    <xf numFmtId="178" fontId="1" fillId="0" borderId="113" xfId="0" applyNumberFormat="1" applyFont="1" applyBorder="1" applyAlignment="1">
      <alignment horizontal="center" vertical="center"/>
    </xf>
    <xf numFmtId="178" fontId="1" fillId="0" borderId="67" xfId="0" applyNumberFormat="1" applyFont="1" applyBorder="1" applyAlignment="1">
      <alignment horizontal="center" vertical="center"/>
    </xf>
    <xf numFmtId="178" fontId="1" fillId="0" borderId="25" xfId="0" applyNumberFormat="1" applyFont="1" applyBorder="1" applyAlignment="1">
      <alignment horizontal="center" vertical="center"/>
    </xf>
    <xf numFmtId="178" fontId="5" fillId="0" borderId="113" xfId="0" applyNumberFormat="1" applyFont="1" applyBorder="1" applyAlignment="1">
      <alignment horizontal="center" vertical="center"/>
    </xf>
    <xf numFmtId="178" fontId="5" fillId="0" borderId="67" xfId="0" applyNumberFormat="1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181" fontId="17" fillId="0" borderId="27" xfId="0" applyNumberFormat="1" applyFont="1" applyBorder="1" applyAlignment="1">
      <alignment horizontal="center" vertical="center"/>
    </xf>
    <xf numFmtId="181" fontId="17" fillId="0" borderId="11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178" fontId="8" fillId="0" borderId="67" xfId="0" applyNumberFormat="1" applyFont="1" applyBorder="1" applyAlignment="1">
      <alignment horizontal="center" vertical="center"/>
    </xf>
    <xf numFmtId="178" fontId="8" fillId="0" borderId="165" xfId="0" applyNumberFormat="1" applyFont="1" applyBorder="1" applyAlignment="1">
      <alignment horizontal="center" vertical="center"/>
    </xf>
    <xf numFmtId="183" fontId="24" fillId="0" borderId="2" xfId="0" applyNumberFormat="1" applyFont="1" applyBorder="1" applyAlignment="1">
      <alignment horizontal="center" vertical="center"/>
    </xf>
    <xf numFmtId="183" fontId="24" fillId="0" borderId="112" xfId="0" applyNumberFormat="1" applyFont="1" applyBorder="1" applyAlignment="1">
      <alignment horizontal="center" vertical="center"/>
    </xf>
    <xf numFmtId="178" fontId="7" fillId="0" borderId="167" xfId="0" applyNumberFormat="1" applyFont="1" applyBorder="1" applyAlignment="1">
      <alignment horizontal="center" vertical="center" wrapText="1"/>
    </xf>
    <xf numFmtId="178" fontId="7" fillId="0" borderId="163" xfId="0" applyNumberFormat="1" applyFont="1" applyBorder="1" applyAlignment="1">
      <alignment horizontal="center" vertical="center" wrapText="1"/>
    </xf>
    <xf numFmtId="178" fontId="8" fillId="0" borderId="178" xfId="0" applyNumberFormat="1" applyFont="1" applyBorder="1" applyAlignment="1">
      <alignment horizontal="center" vertical="center"/>
    </xf>
    <xf numFmtId="180" fontId="17" fillId="0" borderId="109" xfId="0" applyNumberFormat="1" applyFont="1" applyBorder="1" applyAlignment="1">
      <alignment horizontal="center" vertical="center"/>
    </xf>
    <xf numFmtId="180" fontId="17" fillId="0" borderId="17" xfId="0" applyNumberFormat="1" applyFont="1" applyBorder="1" applyAlignment="1">
      <alignment horizontal="center" vertical="center"/>
    </xf>
    <xf numFmtId="178" fontId="7" fillId="0" borderId="175" xfId="0" applyNumberFormat="1" applyFont="1" applyBorder="1" applyAlignment="1">
      <alignment horizontal="center" vertical="center"/>
    </xf>
    <xf numFmtId="178" fontId="7" fillId="0" borderId="176" xfId="0" applyNumberFormat="1" applyFont="1" applyBorder="1" applyAlignment="1">
      <alignment horizontal="center" vertical="center"/>
    </xf>
    <xf numFmtId="178" fontId="7" fillId="0" borderId="162" xfId="0" applyNumberFormat="1" applyFont="1" applyBorder="1" applyAlignment="1">
      <alignment horizontal="center" vertical="center"/>
    </xf>
    <xf numFmtId="178" fontId="7" fillId="0" borderId="163" xfId="0" applyNumberFormat="1" applyFont="1" applyBorder="1" applyAlignment="1">
      <alignment horizontal="center" vertical="center"/>
    </xf>
    <xf numFmtId="178" fontId="7" fillId="0" borderId="70" xfId="0" applyNumberFormat="1" applyFont="1" applyBorder="1" applyAlignment="1">
      <alignment horizontal="left" vertical="center" wrapText="1" shrinkToFit="1"/>
    </xf>
    <xf numFmtId="178" fontId="7" fillId="0" borderId="70" xfId="0" applyNumberFormat="1" applyFont="1" applyBorder="1" applyAlignment="1">
      <alignment horizontal="left" vertical="center" shrinkToFit="1"/>
    </xf>
    <xf numFmtId="178" fontId="17" fillId="0" borderId="24" xfId="0" applyNumberFormat="1" applyFont="1" applyBorder="1" applyAlignment="1">
      <alignment horizontal="left" vertical="center"/>
    </xf>
    <xf numFmtId="182" fontId="17" fillId="0" borderId="111" xfId="0" applyNumberFormat="1" applyFont="1" applyBorder="1" applyAlignment="1">
      <alignment horizontal="left" vertical="center"/>
    </xf>
    <xf numFmtId="182" fontId="17" fillId="0" borderId="21" xfId="0" applyNumberFormat="1" applyFont="1" applyBorder="1" applyAlignment="1">
      <alignment horizontal="left" vertical="center"/>
    </xf>
    <xf numFmtId="176" fontId="17" fillId="0" borderId="134" xfId="0" applyNumberFormat="1" applyFont="1" applyBorder="1" applyAlignment="1">
      <alignment horizontal="left" vertical="center"/>
    </xf>
    <xf numFmtId="176" fontId="17" fillId="0" borderId="177" xfId="0" applyNumberFormat="1" applyFont="1" applyBorder="1" applyAlignment="1">
      <alignment horizontal="left" vertical="center"/>
    </xf>
    <xf numFmtId="178" fontId="24" fillId="0" borderId="113" xfId="0" applyNumberFormat="1" applyFont="1" applyBorder="1" applyAlignment="1">
      <alignment horizontal="center" vertical="center"/>
    </xf>
    <xf numFmtId="178" fontId="25" fillId="0" borderId="113" xfId="0" applyNumberFormat="1" applyFont="1" applyBorder="1" applyAlignment="1">
      <alignment horizontal="center" vertical="center"/>
    </xf>
    <xf numFmtId="182" fontId="17" fillId="0" borderId="20" xfId="0" applyNumberFormat="1" applyFont="1" applyBorder="1" applyAlignment="1">
      <alignment horizontal="left" vertical="center"/>
    </xf>
    <xf numFmtId="178" fontId="24" fillId="0" borderId="161" xfId="0" applyNumberFormat="1" applyFont="1" applyBorder="1" applyAlignment="1">
      <alignment horizontal="center" vertical="center"/>
    </xf>
    <xf numFmtId="180" fontId="17" fillId="0" borderId="77" xfId="0" applyNumberFormat="1" applyFont="1" applyBorder="1" applyAlignment="1">
      <alignment horizontal="center" vertical="center"/>
    </xf>
    <xf numFmtId="181" fontId="17" fillId="0" borderId="20" xfId="0" applyNumberFormat="1" applyFont="1" applyBorder="1" applyAlignment="1">
      <alignment horizontal="center" vertical="center"/>
    </xf>
    <xf numFmtId="183" fontId="24" fillId="0" borderId="113" xfId="0" applyNumberFormat="1" applyFont="1" applyBorder="1" applyAlignment="1">
      <alignment horizontal="center" vertical="center"/>
    </xf>
    <xf numFmtId="183" fontId="24" fillId="0" borderId="67" xfId="0" applyNumberFormat="1" applyFont="1" applyBorder="1" applyAlignment="1">
      <alignment horizontal="center" vertical="center"/>
    </xf>
    <xf numFmtId="183" fontId="24" fillId="0" borderId="25" xfId="0" applyNumberFormat="1" applyFont="1" applyBorder="1" applyAlignment="1">
      <alignment horizontal="center" vertical="center"/>
    </xf>
    <xf numFmtId="183" fontId="25" fillId="0" borderId="113" xfId="0" applyNumberFormat="1" applyFont="1" applyBorder="1" applyAlignment="1">
      <alignment horizontal="center" vertical="center"/>
    </xf>
    <xf numFmtId="183" fontId="25" fillId="0" borderId="67" xfId="0" applyNumberFormat="1" applyFont="1" applyBorder="1" applyAlignment="1">
      <alignment horizontal="center" vertical="center"/>
    </xf>
    <xf numFmtId="183" fontId="25" fillId="0" borderId="25" xfId="0" applyNumberFormat="1" applyFont="1" applyBorder="1" applyAlignment="1">
      <alignment horizontal="center" vertical="center"/>
    </xf>
    <xf numFmtId="183" fontId="22" fillId="0" borderId="79" xfId="0" applyNumberFormat="1" applyFont="1" applyBorder="1" applyAlignment="1">
      <alignment horizontal="center" vertical="center" wrapText="1"/>
    </xf>
    <xf numFmtId="183" fontId="22" fillId="0" borderId="109" xfId="0" applyNumberFormat="1" applyFont="1" applyBorder="1" applyAlignment="1">
      <alignment horizontal="center" vertical="center" wrapText="1"/>
    </xf>
    <xf numFmtId="183" fontId="22" fillId="0" borderId="19" xfId="0" applyNumberFormat="1" applyFont="1" applyBorder="1" applyAlignment="1">
      <alignment horizontal="center" vertical="center" wrapText="1"/>
    </xf>
    <xf numFmtId="183" fontId="22" fillId="0" borderId="27" xfId="0" applyNumberFormat="1" applyFont="1" applyBorder="1" applyAlignment="1">
      <alignment horizontal="center" vertical="center" wrapText="1"/>
    </xf>
    <xf numFmtId="183" fontId="22" fillId="0" borderId="3" xfId="0" applyNumberFormat="1" applyFont="1" applyBorder="1" applyAlignment="1">
      <alignment horizontal="center" vertical="center" wrapText="1"/>
    </xf>
    <xf numFmtId="183" fontId="22" fillId="0" borderId="69" xfId="0" applyNumberFormat="1" applyFont="1" applyBorder="1" applyAlignment="1">
      <alignment horizontal="center" vertical="center" wrapText="1"/>
    </xf>
    <xf numFmtId="183" fontId="27" fillId="0" borderId="109" xfId="0" applyNumberFormat="1" applyFont="1" applyBorder="1" applyAlignment="1">
      <alignment horizontal="center"/>
    </xf>
    <xf numFmtId="183" fontId="27" fillId="0" borderId="17" xfId="0" applyNumberFormat="1" applyFont="1" applyBorder="1" applyAlignment="1">
      <alignment horizontal="center"/>
    </xf>
    <xf numFmtId="183" fontId="27" fillId="0" borderId="27" xfId="0" applyNumberFormat="1" applyFont="1" applyBorder="1" applyAlignment="1">
      <alignment horizontal="center"/>
    </xf>
    <xf numFmtId="183" fontId="27" fillId="0" borderId="11" xfId="0" applyNumberFormat="1" applyFont="1" applyBorder="1" applyAlignment="1">
      <alignment horizontal="center"/>
    </xf>
    <xf numFmtId="183" fontId="22" fillId="0" borderId="167" xfId="0" applyNumberFormat="1" applyFont="1" applyBorder="1" applyAlignment="1">
      <alignment horizontal="center" vertical="center"/>
    </xf>
    <xf numFmtId="183" fontId="22" fillId="0" borderId="163" xfId="0" applyNumberFormat="1" applyFont="1" applyBorder="1" applyAlignment="1">
      <alignment horizontal="center" vertical="center"/>
    </xf>
    <xf numFmtId="183" fontId="17" fillId="0" borderId="9" xfId="0" applyNumberFormat="1" applyFont="1" applyBorder="1" applyAlignment="1">
      <alignment horizontal="center" vertical="center"/>
    </xf>
    <xf numFmtId="183" fontId="17" fillId="0" borderId="166" xfId="0" applyNumberFormat="1" applyFont="1" applyBorder="1" applyAlignment="1">
      <alignment horizontal="center" vertical="center"/>
    </xf>
    <xf numFmtId="183" fontId="17" fillId="0" borderId="162" xfId="0" applyNumberFormat="1" applyFont="1" applyBorder="1" applyAlignment="1">
      <alignment horizontal="center" vertical="center"/>
    </xf>
    <xf numFmtId="183" fontId="24" fillId="0" borderId="163" xfId="0" applyNumberFormat="1" applyFont="1" applyBorder="1" applyAlignment="1">
      <alignment horizontal="center" vertical="center"/>
    </xf>
    <xf numFmtId="183" fontId="24" fillId="0" borderId="62" xfId="0" applyNumberFormat="1" applyFont="1" applyBorder="1" applyAlignment="1">
      <alignment horizontal="center" vertical="center"/>
    </xf>
    <xf numFmtId="183" fontId="17" fillId="0" borderId="163" xfId="0" applyNumberFormat="1" applyFont="1" applyBorder="1" applyAlignment="1">
      <alignment horizontal="center" vertical="center"/>
    </xf>
    <xf numFmtId="183" fontId="22" fillId="0" borderId="13" xfId="0" applyNumberFormat="1" applyFont="1" applyBorder="1" applyAlignment="1">
      <alignment horizontal="center" vertical="center"/>
    </xf>
    <xf numFmtId="183" fontId="22" fillId="0" borderId="171" xfId="0" applyNumberFormat="1" applyFont="1" applyBorder="1" applyAlignment="1">
      <alignment horizontal="center" vertical="center"/>
    </xf>
    <xf numFmtId="183" fontId="1" fillId="0" borderId="68" xfId="0" applyNumberFormat="1" applyFont="1" applyBorder="1" applyAlignment="1">
      <alignment horizontal="center" vertical="center"/>
    </xf>
    <xf numFmtId="183" fontId="8" fillId="0" borderId="78" xfId="0" applyNumberFormat="1" applyFont="1" applyBorder="1" applyAlignment="1">
      <alignment horizontal="center" vertical="center"/>
    </xf>
    <xf numFmtId="183" fontId="34" fillId="0" borderId="173" xfId="0" applyNumberFormat="1" applyFont="1" applyBorder="1" applyAlignment="1">
      <alignment horizontal="center" vertical="center"/>
    </xf>
    <xf numFmtId="183" fontId="35" fillId="0" borderId="171" xfId="0" applyNumberFormat="1" applyFont="1" applyBorder="1" applyAlignment="1">
      <alignment horizontal="center" vertical="center"/>
    </xf>
    <xf numFmtId="183" fontId="35" fillId="0" borderId="120" xfId="0" applyNumberFormat="1" applyFont="1" applyBorder="1" applyAlignment="1">
      <alignment horizontal="center" vertical="center"/>
    </xf>
    <xf numFmtId="183" fontId="35" fillId="0" borderId="174" xfId="0" applyNumberFormat="1" applyFont="1" applyBorder="1" applyAlignment="1">
      <alignment horizontal="center" vertical="center"/>
    </xf>
    <xf numFmtId="183" fontId="8" fillId="0" borderId="173" xfId="0" applyNumberFormat="1" applyFont="1" applyBorder="1" applyAlignment="1">
      <alignment horizontal="center" vertical="center"/>
    </xf>
    <xf numFmtId="183" fontId="8" fillId="0" borderId="17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left" vertical="center"/>
    </xf>
    <xf numFmtId="183" fontId="7" fillId="0" borderId="29" xfId="0" applyNumberFormat="1" applyFont="1" applyBorder="1" applyAlignment="1">
      <alignment horizontal="left" vertical="center"/>
    </xf>
    <xf numFmtId="183" fontId="7" fillId="0" borderId="81" xfId="0" applyNumberFormat="1" applyFont="1" applyBorder="1" applyAlignment="1">
      <alignment horizontal="left" vertical="center"/>
    </xf>
    <xf numFmtId="183" fontId="0" fillId="0" borderId="164" xfId="0" applyNumberFormat="1" applyBorder="1" applyAlignment="1">
      <alignment horizontal="center" vertical="center"/>
    </xf>
    <xf numFmtId="183" fontId="0" fillId="0" borderId="67" xfId="0" applyNumberFormat="1" applyBorder="1" applyAlignment="1">
      <alignment horizontal="center" vertical="center"/>
    </xf>
    <xf numFmtId="183" fontId="0" fillId="0" borderId="25" xfId="0" applyNumberFormat="1" applyBorder="1" applyAlignment="1">
      <alignment horizontal="center" vertical="center"/>
    </xf>
    <xf numFmtId="183" fontId="5" fillId="0" borderId="164" xfId="0" applyNumberFormat="1" applyFont="1" applyBorder="1" applyAlignment="1">
      <alignment horizontal="center" vertical="center"/>
    </xf>
    <xf numFmtId="183" fontId="8" fillId="0" borderId="258" xfId="0" applyNumberFormat="1" applyFont="1" applyBorder="1" applyAlignment="1">
      <alignment horizontal="center" vertical="center"/>
    </xf>
    <xf numFmtId="183" fontId="8" fillId="0" borderId="172" xfId="0" applyNumberFormat="1" applyFont="1" applyBorder="1" applyAlignment="1">
      <alignment horizontal="center" vertical="center"/>
    </xf>
    <xf numFmtId="183" fontId="8" fillId="0" borderId="179" xfId="0" applyNumberFormat="1" applyFont="1" applyBorder="1" applyAlignment="1">
      <alignment horizontal="center" vertical="center"/>
    </xf>
    <xf numFmtId="183" fontId="8" fillId="0" borderId="63" xfId="0" applyNumberFormat="1" applyFont="1" applyBorder="1" applyAlignment="1">
      <alignment horizontal="center" vertical="center"/>
    </xf>
    <xf numFmtId="183" fontId="8" fillId="0" borderId="136" xfId="0" applyNumberFormat="1" applyFont="1" applyBorder="1" applyAlignment="1">
      <alignment horizontal="center" vertical="center"/>
    </xf>
    <xf numFmtId="183" fontId="8" fillId="0" borderId="137" xfId="0" applyNumberFormat="1" applyFont="1" applyBorder="1" applyAlignment="1">
      <alignment horizontal="center" vertical="center"/>
    </xf>
    <xf numFmtId="183" fontId="8" fillId="0" borderId="70" xfId="0" applyNumberFormat="1" applyFont="1" applyBorder="1" applyAlignment="1">
      <alignment horizontal="center" vertical="center"/>
    </xf>
    <xf numFmtId="183" fontId="17" fillId="0" borderId="33" xfId="0" applyNumberFormat="1" applyFont="1" applyBorder="1" applyAlignment="1">
      <alignment horizontal="left" vertical="center"/>
    </xf>
    <xf numFmtId="178" fontId="7" fillId="0" borderId="111" xfId="0" applyNumberFormat="1" applyFont="1" applyBorder="1" applyAlignment="1">
      <alignment horizontal="left" vertical="center"/>
    </xf>
    <xf numFmtId="178" fontId="7" fillId="0" borderId="62" xfId="0" applyNumberFormat="1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left" vertical="center"/>
    </xf>
    <xf numFmtId="177" fontId="7" fillId="0" borderId="111" xfId="0" applyNumberFormat="1" applyFont="1" applyBorder="1" applyAlignment="1">
      <alignment horizontal="left" vertical="center"/>
    </xf>
    <xf numFmtId="178" fontId="8" fillId="0" borderId="164" xfId="0" applyNumberFormat="1" applyFont="1" applyBorder="1" applyAlignment="1">
      <alignment horizontal="center" vertical="center"/>
    </xf>
    <xf numFmtId="176" fontId="7" fillId="0" borderId="134" xfId="0" applyNumberFormat="1" applyFont="1" applyBorder="1" applyAlignment="1">
      <alignment horizontal="left" vertical="center"/>
    </xf>
    <xf numFmtId="176" fontId="7" fillId="0" borderId="272" xfId="0" applyNumberFormat="1" applyFont="1" applyBorder="1" applyAlignment="1">
      <alignment horizontal="left" vertical="center"/>
    </xf>
    <xf numFmtId="178" fontId="35" fillId="0" borderId="165" xfId="0" applyNumberFormat="1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left" vertical="center"/>
    </xf>
    <xf numFmtId="178" fontId="7" fillId="0" borderId="120" xfId="0" applyNumberFormat="1" applyFont="1" applyBorder="1" applyAlignment="1">
      <alignment horizontal="left" vertical="center"/>
    </xf>
    <xf numFmtId="178" fontId="7" fillId="0" borderId="29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left" vertical="center"/>
    </xf>
    <xf numFmtId="182" fontId="7" fillId="0" borderId="20" xfId="0" applyNumberFormat="1" applyFont="1" applyBorder="1" applyAlignment="1">
      <alignment horizontal="left" vertical="center"/>
    </xf>
    <xf numFmtId="182" fontId="7" fillId="0" borderId="111" xfId="0" applyNumberFormat="1" applyFont="1" applyBorder="1" applyAlignment="1">
      <alignment horizontal="left" vertical="center"/>
    </xf>
    <xf numFmtId="183" fontId="7" fillId="0" borderId="111" xfId="0" applyNumberFormat="1" applyFont="1" applyBorder="1" applyAlignment="1">
      <alignment horizontal="left" vertical="center"/>
    </xf>
    <xf numFmtId="183" fontId="7" fillId="0" borderId="135" xfId="0" applyNumberFormat="1" applyFont="1" applyBorder="1" applyAlignment="1">
      <alignment horizontal="left" vertical="center"/>
    </xf>
    <xf numFmtId="183" fontId="7" fillId="0" borderId="273" xfId="0" applyNumberFormat="1" applyFont="1" applyBorder="1" applyAlignment="1">
      <alignment horizontal="left" vertical="center"/>
    </xf>
    <xf numFmtId="178" fontId="7" fillId="0" borderId="22" xfId="0" applyNumberFormat="1" applyFont="1" applyBorder="1" applyAlignment="1">
      <alignment horizontal="left" vertical="center" shrinkToFit="1"/>
    </xf>
    <xf numFmtId="178" fontId="8" fillId="0" borderId="35" xfId="0" applyNumberFormat="1" applyFont="1" applyBorder="1" applyAlignment="1">
      <alignment horizontal="center" vertical="center"/>
    </xf>
    <xf numFmtId="178" fontId="7" fillId="0" borderId="77" xfId="0" applyNumberFormat="1" applyFont="1" applyBorder="1" applyAlignment="1">
      <alignment horizontal="left" vertical="center"/>
    </xf>
    <xf numFmtId="178" fontId="7" fillId="0" borderId="171" xfId="0" applyNumberFormat="1" applyFont="1" applyBorder="1" applyAlignment="1">
      <alignment horizontal="left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20" xfId="0" applyNumberFormat="1" applyFont="1" applyBorder="1" applyAlignment="1">
      <alignment horizontal="center" vertical="center"/>
    </xf>
    <xf numFmtId="182" fontId="7" fillId="0" borderId="11" xfId="0" applyNumberFormat="1" applyFont="1" applyBorder="1" applyAlignment="1">
      <alignment horizontal="center" vertical="center"/>
    </xf>
    <xf numFmtId="182" fontId="34" fillId="0" borderId="171" xfId="0" applyNumberFormat="1" applyFont="1" applyBorder="1" applyAlignment="1">
      <alignment horizontal="center" vertical="center"/>
    </xf>
    <xf numFmtId="182" fontId="34" fillId="0" borderId="181" xfId="0" applyNumberFormat="1" applyFont="1" applyBorder="1" applyAlignment="1">
      <alignment horizontal="center" vertical="center"/>
    </xf>
    <xf numFmtId="182" fontId="8" fillId="0" borderId="66" xfId="0" applyNumberFormat="1" applyFont="1" applyBorder="1" applyAlignment="1">
      <alignment horizontal="center" vertical="center" wrapText="1"/>
    </xf>
    <xf numFmtId="182" fontId="8" fillId="0" borderId="169" xfId="0" applyNumberFormat="1" applyFont="1" applyBorder="1" applyAlignment="1">
      <alignment horizontal="center" vertical="center" wrapText="1"/>
    </xf>
    <xf numFmtId="182" fontId="8" fillId="0" borderId="26" xfId="0" applyNumberFormat="1" applyFont="1" applyBorder="1" applyAlignment="1">
      <alignment horizontal="center" vertical="center" wrapText="1"/>
    </xf>
    <xf numFmtId="182" fontId="8" fillId="0" borderId="170" xfId="0" applyNumberFormat="1" applyFont="1" applyBorder="1" applyAlignment="1">
      <alignment horizontal="center" vertical="center" wrapText="1"/>
    </xf>
    <xf numFmtId="182" fontId="8" fillId="0" borderId="73" xfId="0" applyNumberFormat="1" applyFont="1" applyBorder="1" applyAlignment="1">
      <alignment horizontal="center" vertical="center" wrapText="1"/>
    </xf>
    <xf numFmtId="182" fontId="8" fillId="0" borderId="34" xfId="0" applyNumberFormat="1" applyFont="1" applyBorder="1" applyAlignment="1">
      <alignment horizontal="center" vertical="center" wrapText="1"/>
    </xf>
    <xf numFmtId="182" fontId="8" fillId="0" borderId="13" xfId="0" applyNumberFormat="1" applyFont="1" applyBorder="1" applyAlignment="1">
      <alignment horizontal="center" vertical="center" wrapText="1"/>
    </xf>
    <xf numFmtId="182" fontId="8" fillId="0" borderId="171" xfId="0" applyNumberFormat="1" applyFont="1" applyBorder="1" applyAlignment="1">
      <alignment horizontal="center" vertical="center" wrapText="1"/>
    </xf>
    <xf numFmtId="182" fontId="8" fillId="0" borderId="78" xfId="0" applyNumberFormat="1" applyFont="1" applyBorder="1" applyAlignment="1">
      <alignment horizontal="center" vertical="center" wrapText="1"/>
    </xf>
    <xf numFmtId="182" fontId="8" fillId="0" borderId="136" xfId="0" applyNumberFormat="1" applyFont="1" applyBorder="1" applyAlignment="1">
      <alignment horizontal="center" vertical="center"/>
    </xf>
    <xf numFmtId="182" fontId="8" fillId="0" borderId="115" xfId="0" applyNumberFormat="1" applyFont="1" applyBorder="1" applyAlignment="1">
      <alignment horizontal="center" vertical="center"/>
    </xf>
    <xf numFmtId="182" fontId="8" fillId="0" borderId="29" xfId="0" applyNumberFormat="1" applyFont="1" applyBorder="1" applyAlignment="1">
      <alignment horizontal="center" vertical="center" wrapText="1"/>
    </xf>
    <xf numFmtId="182" fontId="8" fillId="0" borderId="81" xfId="0" applyNumberFormat="1" applyFont="1" applyBorder="1" applyAlignment="1">
      <alignment horizontal="center" vertical="center" wrapText="1"/>
    </xf>
    <xf numFmtId="182" fontId="7" fillId="0" borderId="111" xfId="0" applyNumberFormat="1" applyFont="1" applyBorder="1" applyAlignment="1">
      <alignment horizontal="center" vertical="center"/>
    </xf>
    <xf numFmtId="182" fontId="7" fillId="0" borderId="182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horizontal="center" vertical="center"/>
    </xf>
    <xf numFmtId="182" fontId="1" fillId="0" borderId="164" xfId="0" applyNumberFormat="1" applyFont="1" applyBorder="1" applyAlignment="1">
      <alignment horizontal="center" vertical="center"/>
    </xf>
    <xf numFmtId="182" fontId="1" fillId="0" borderId="161" xfId="0" applyNumberFormat="1" applyFont="1" applyBorder="1" applyAlignment="1">
      <alignment horizontal="center" vertical="center"/>
    </xf>
    <xf numFmtId="182" fontId="7" fillId="0" borderId="21" xfId="0" applyNumberFormat="1" applyFont="1" applyBorder="1" applyAlignment="1">
      <alignment horizontal="center" vertical="center"/>
    </xf>
    <xf numFmtId="183" fontId="1" fillId="0" borderId="164" xfId="0" applyNumberFormat="1" applyFont="1" applyBorder="1" applyAlignment="1">
      <alignment horizontal="center" vertical="center"/>
    </xf>
    <xf numFmtId="183" fontId="22" fillId="0" borderId="203" xfId="0" applyNumberFormat="1" applyFont="1" applyBorder="1" applyAlignment="1">
      <alignment horizontal="center" vertical="center"/>
    </xf>
    <xf numFmtId="183" fontId="8" fillId="0" borderId="203" xfId="0" applyNumberFormat="1" applyFont="1" applyBorder="1" applyAlignment="1">
      <alignment horizontal="center" vertical="center"/>
    </xf>
    <xf numFmtId="183" fontId="8" fillId="0" borderId="59" xfId="0" applyNumberFormat="1" applyFont="1" applyBorder="1" applyAlignment="1">
      <alignment horizontal="center" vertical="center"/>
    </xf>
    <xf numFmtId="183" fontId="8" fillId="0" borderId="232" xfId="0" applyNumberFormat="1" applyFont="1" applyBorder="1" applyAlignment="1">
      <alignment horizontal="center" vertical="center"/>
    </xf>
    <xf numFmtId="183" fontId="8" fillId="0" borderId="175" xfId="0" applyNumberFormat="1" applyFont="1" applyBorder="1" applyAlignment="1">
      <alignment horizontal="center" vertical="center"/>
    </xf>
    <xf numFmtId="183" fontId="8" fillId="0" borderId="157" xfId="0" applyNumberFormat="1" applyFont="1" applyBorder="1" applyAlignment="1">
      <alignment horizontal="center" vertical="center"/>
    </xf>
    <xf numFmtId="183" fontId="7" fillId="0" borderId="22" xfId="0" applyNumberFormat="1" applyFont="1" applyBorder="1" applyAlignment="1">
      <alignment horizontal="left" vertical="center"/>
    </xf>
    <xf numFmtId="183" fontId="7" fillId="0" borderId="233" xfId="0" applyNumberFormat="1" applyFont="1" applyBorder="1" applyAlignment="1">
      <alignment horizontal="left" vertical="center"/>
    </xf>
    <xf numFmtId="183" fontId="8" fillId="0" borderId="73" xfId="0" applyNumberFormat="1" applyFont="1" applyBorder="1" applyAlignment="1">
      <alignment horizontal="center" vertical="center"/>
    </xf>
    <xf numFmtId="183" fontId="8" fillId="0" borderId="31" xfId="0" applyNumberFormat="1" applyFont="1" applyBorder="1" applyAlignment="1">
      <alignment horizontal="center" vertical="center"/>
    </xf>
    <xf numFmtId="183" fontId="8" fillId="0" borderId="32" xfId="0" applyNumberFormat="1" applyFont="1" applyBorder="1" applyAlignment="1">
      <alignment horizontal="center" vertical="center"/>
    </xf>
    <xf numFmtId="183" fontId="7" fillId="0" borderId="71" xfId="0" applyNumberFormat="1" applyFont="1" applyBorder="1" applyAlignment="1">
      <alignment horizontal="left" vertical="center"/>
    </xf>
    <xf numFmtId="183" fontId="7" fillId="0" borderId="192" xfId="0" applyNumberFormat="1" applyFont="1" applyBorder="1" applyAlignment="1">
      <alignment horizontal="left" vertical="center"/>
    </xf>
    <xf numFmtId="183" fontId="7" fillId="0" borderId="120" xfId="0" applyNumberFormat="1" applyFont="1" applyBorder="1" applyAlignment="1">
      <alignment horizontal="left" vertical="center"/>
    </xf>
    <xf numFmtId="183" fontId="7" fillId="0" borderId="6" xfId="0" applyNumberFormat="1" applyFont="1" applyBorder="1" applyAlignment="1">
      <alignment horizontal="left" vertical="center"/>
    </xf>
    <xf numFmtId="183" fontId="7" fillId="0" borderId="22" xfId="0" applyNumberFormat="1" applyFont="1" applyBorder="1" applyAlignment="1">
      <alignment horizontal="left" vertical="center" shrinkToFit="1"/>
    </xf>
    <xf numFmtId="183" fontId="7" fillId="0" borderId="233" xfId="0" applyNumberFormat="1" applyFont="1" applyBorder="1" applyAlignment="1">
      <alignment horizontal="left" vertical="center" shrinkToFit="1"/>
    </xf>
    <xf numFmtId="183" fontId="7" fillId="0" borderId="120" xfId="0" applyNumberFormat="1" applyFont="1" applyBorder="1" applyAlignment="1">
      <alignment horizontal="left" vertical="center" shrinkToFit="1"/>
    </xf>
    <xf numFmtId="183" fontId="7" fillId="0" borderId="20" xfId="0" applyNumberFormat="1" applyFont="1" applyBorder="1" applyAlignment="1">
      <alignment horizontal="left" vertical="center" shrinkToFit="1"/>
    </xf>
    <xf numFmtId="183" fontId="7" fillId="0" borderId="111" xfId="0" applyNumberFormat="1" applyFont="1" applyBorder="1" applyAlignment="1">
      <alignment horizontal="left" vertical="center" shrinkToFit="1"/>
    </xf>
    <xf numFmtId="183" fontId="0" fillId="0" borderId="67" xfId="0" applyNumberFormat="1" applyBorder="1" applyAlignment="1">
      <alignment vertical="center"/>
    </xf>
    <xf numFmtId="183" fontId="0" fillId="0" borderId="165" xfId="0" applyNumberFormat="1" applyBorder="1" applyAlignment="1">
      <alignment vertical="center"/>
    </xf>
    <xf numFmtId="183" fontId="0" fillId="0" borderId="192" xfId="0" applyNumberFormat="1" applyBorder="1" applyAlignment="1">
      <alignment horizontal="left" vertical="center"/>
    </xf>
    <xf numFmtId="183" fontId="0" fillId="0" borderId="111" xfId="0" applyNumberFormat="1" applyBorder="1" applyAlignment="1">
      <alignment horizontal="left" vertical="center"/>
    </xf>
    <xf numFmtId="183" fontId="7" fillId="0" borderId="29" xfId="0" applyNumberFormat="1" applyFont="1" applyBorder="1" applyAlignment="1">
      <alignment horizontal="left" vertical="center" shrinkToFit="1"/>
    </xf>
    <xf numFmtId="183" fontId="7" fillId="0" borderId="192" xfId="0" applyNumberFormat="1" applyFont="1" applyBorder="1" applyAlignment="1">
      <alignment horizontal="left" vertical="center" shrinkToFit="1"/>
    </xf>
    <xf numFmtId="183" fontId="7" fillId="0" borderId="127" xfId="0" applyNumberFormat="1" applyFont="1" applyBorder="1" applyAlignment="1">
      <alignment horizontal="center" vertical="center"/>
    </xf>
    <xf numFmtId="183" fontId="0" fillId="0" borderId="33" xfId="0" applyNumberFormat="1" applyBorder="1" applyAlignment="1">
      <alignment horizontal="left" vertical="center"/>
    </xf>
    <xf numFmtId="183" fontId="34" fillId="0" borderId="203" xfId="0" applyNumberFormat="1" applyFont="1" applyBorder="1" applyAlignment="1">
      <alignment horizontal="center" vertical="center"/>
    </xf>
    <xf numFmtId="183" fontId="31" fillId="0" borderId="32" xfId="0" applyNumberFormat="1" applyFont="1" applyBorder="1" applyAlignment="1">
      <alignment horizontal="center" vertical="center"/>
    </xf>
    <xf numFmtId="183" fontId="31" fillId="0" borderId="203" xfId="0" applyNumberFormat="1" applyFont="1" applyBorder="1" applyAlignment="1">
      <alignment horizontal="center" vertical="center"/>
    </xf>
    <xf numFmtId="183" fontId="7" fillId="0" borderId="126" xfId="0" applyNumberFormat="1" applyFont="1" applyBorder="1" applyAlignment="1">
      <alignment horizontal="center" vertical="center"/>
    </xf>
    <xf numFmtId="183" fontId="14" fillId="0" borderId="31" xfId="0" applyNumberFormat="1" applyFont="1" applyBorder="1" applyAlignment="1">
      <alignment horizontal="center" vertical="center"/>
    </xf>
    <xf numFmtId="183" fontId="14" fillId="0" borderId="202" xfId="0" applyNumberFormat="1" applyFont="1" applyBorder="1" applyAlignment="1">
      <alignment horizontal="center" vertical="center"/>
    </xf>
    <xf numFmtId="183" fontId="8" fillId="0" borderId="213" xfId="0" applyNumberFormat="1" applyFont="1" applyBorder="1" applyAlignment="1">
      <alignment horizontal="center" vertical="center"/>
    </xf>
    <xf numFmtId="183" fontId="7" fillId="0" borderId="72" xfId="0" applyNumberFormat="1" applyFont="1" applyBorder="1" applyAlignment="1">
      <alignment horizontal="left" vertical="center"/>
    </xf>
    <xf numFmtId="183" fontId="7" fillId="0" borderId="114" xfId="0" applyNumberFormat="1" applyFont="1" applyBorder="1" applyAlignment="1">
      <alignment horizontal="left" vertical="center"/>
    </xf>
    <xf numFmtId="183" fontId="7" fillId="0" borderId="73" xfId="0" applyNumberFormat="1" applyFont="1" applyBorder="1" applyAlignment="1">
      <alignment horizontal="center" vertical="center"/>
    </xf>
    <xf numFmtId="183" fontId="7" fillId="0" borderId="31" xfId="0" applyNumberFormat="1" applyFont="1" applyBorder="1" applyAlignment="1">
      <alignment horizontal="center" vertical="center"/>
    </xf>
    <xf numFmtId="183" fontId="8" fillId="0" borderId="214" xfId="0" applyNumberFormat="1" applyFont="1" applyBorder="1" applyAlignment="1">
      <alignment horizontal="center" vertical="center"/>
    </xf>
    <xf numFmtId="183" fontId="7" fillId="0" borderId="200" xfId="0" applyNumberFormat="1" applyFont="1" applyBorder="1" applyAlignment="1">
      <alignment horizontal="left" vertical="center"/>
    </xf>
    <xf numFmtId="183" fontId="7" fillId="0" borderId="199" xfId="0" applyNumberFormat="1" applyFont="1" applyBorder="1" applyAlignment="1">
      <alignment horizontal="left" vertical="center"/>
    </xf>
    <xf numFmtId="183" fontId="7" fillId="0" borderId="204" xfId="0" applyNumberFormat="1" applyFont="1" applyBorder="1" applyAlignment="1">
      <alignment horizontal="center" vertical="center"/>
    </xf>
    <xf numFmtId="183" fontId="14" fillId="0" borderId="31" xfId="0" applyNumberFormat="1" applyFont="1" applyBorder="1" applyAlignment="1">
      <alignment vertical="center"/>
    </xf>
    <xf numFmtId="183" fontId="14" fillId="0" borderId="32" xfId="0" applyNumberFormat="1" applyFont="1" applyBorder="1" applyAlignment="1">
      <alignment vertical="center"/>
    </xf>
    <xf numFmtId="183" fontId="8" fillId="0" borderId="222" xfId="0" applyNumberFormat="1" applyFont="1" applyBorder="1" applyAlignment="1">
      <alignment horizontal="center" vertical="center"/>
    </xf>
    <xf numFmtId="183" fontId="8" fillId="0" borderId="221" xfId="0" applyNumberFormat="1" applyFont="1" applyBorder="1" applyAlignment="1">
      <alignment horizontal="center" vertical="center"/>
    </xf>
    <xf numFmtId="183" fontId="8" fillId="0" borderId="220" xfId="0" applyNumberFormat="1" applyFont="1" applyBorder="1" applyAlignment="1">
      <alignment horizontal="center" vertical="center"/>
    </xf>
    <xf numFmtId="183" fontId="8" fillId="0" borderId="219" xfId="0" applyNumberFormat="1" applyFont="1" applyBorder="1" applyAlignment="1">
      <alignment horizontal="center" vertical="center"/>
    </xf>
    <xf numFmtId="183" fontId="8" fillId="0" borderId="212" xfId="0" applyNumberFormat="1" applyFont="1" applyBorder="1" applyAlignment="1">
      <alignment horizontal="center" vertical="center"/>
    </xf>
    <xf numFmtId="183" fontId="8" fillId="0" borderId="226" xfId="0" applyNumberFormat="1" applyFont="1" applyBorder="1" applyAlignment="1">
      <alignment horizontal="center" vertical="center" wrapText="1"/>
    </xf>
    <xf numFmtId="183" fontId="8" fillId="0" borderId="224" xfId="0" applyNumberFormat="1" applyFont="1" applyBorder="1" applyAlignment="1">
      <alignment horizontal="center" vertical="center" wrapText="1"/>
    </xf>
    <xf numFmtId="183" fontId="8" fillId="0" borderId="209" xfId="0" applyNumberFormat="1" applyFont="1" applyBorder="1" applyAlignment="1">
      <alignment horizontal="center" vertical="center" wrapText="1"/>
    </xf>
    <xf numFmtId="183" fontId="7" fillId="0" borderId="67" xfId="0" applyNumberFormat="1" applyFont="1" applyBorder="1" applyAlignment="1">
      <alignment horizontal="center" vertical="center"/>
    </xf>
    <xf numFmtId="183" fontId="7" fillId="0" borderId="25" xfId="0" applyNumberFormat="1" applyFont="1" applyBorder="1" applyAlignment="1">
      <alignment horizontal="center" vertical="center"/>
    </xf>
    <xf numFmtId="183" fontId="8" fillId="0" borderId="267" xfId="0" applyNumberFormat="1" applyFont="1" applyBorder="1" applyAlignment="1">
      <alignment horizontal="center" vertical="center"/>
    </xf>
    <xf numFmtId="183" fontId="7" fillId="0" borderId="113" xfId="0" applyNumberFormat="1" applyFont="1" applyBorder="1" applyAlignment="1">
      <alignment horizontal="left" vertical="center"/>
    </xf>
    <xf numFmtId="183" fontId="7" fillId="0" borderId="67" xfId="0" applyNumberFormat="1" applyFont="1" applyBorder="1" applyAlignment="1">
      <alignment horizontal="left" vertical="center"/>
    </xf>
    <xf numFmtId="183" fontId="0" fillId="0" borderId="6" xfId="0" applyNumberFormat="1" applyBorder="1" applyAlignment="1">
      <alignment horizontal="left" vertical="center"/>
    </xf>
    <xf numFmtId="178" fontId="7" fillId="0" borderId="166" xfId="0" applyNumberFormat="1" applyFont="1" applyBorder="1" applyAlignment="1">
      <alignment horizontal="center" vertical="center"/>
    </xf>
    <xf numFmtId="177" fontId="7" fillId="0" borderId="162" xfId="0" applyNumberFormat="1" applyFont="1" applyBorder="1" applyAlignment="1">
      <alignment horizontal="center" vertical="center"/>
    </xf>
    <xf numFmtId="177" fontId="1" fillId="0" borderId="163" xfId="0" applyNumberFormat="1" applyFont="1" applyBorder="1" applyAlignment="1">
      <alignment horizontal="center" vertical="center"/>
    </xf>
    <xf numFmtId="177" fontId="1" fillId="0" borderId="62" xfId="0" applyNumberFormat="1" applyFont="1" applyBorder="1" applyAlignment="1">
      <alignment horizontal="center" vertical="center"/>
    </xf>
  </cellXfs>
  <cellStyles count="7">
    <cellStyle name="パーセント 2" xfId="5" xr:uid="{703A204F-92E2-4455-A250-47F0FFAA947F}"/>
    <cellStyle name="桁区切り" xfId="1" builtinId="6"/>
    <cellStyle name="標準" xfId="0" builtinId="0"/>
    <cellStyle name="標準 2" xfId="4" xr:uid="{00000000-0005-0000-0000-000001000000}"/>
    <cellStyle name="標準 2 2" xfId="6" xr:uid="{6808F886-EE1A-4D82-B11B-A802F90B2CF2}"/>
    <cellStyle name="標準 3" xfId="3" xr:uid="{00000000-0005-0000-0000-000030000000}"/>
    <cellStyle name="標準_対象農薬リスト１０１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73572</xdr:colOff>
      <xdr:row>32</xdr:row>
      <xdr:rowOff>127000</xdr:rowOff>
    </xdr:from>
    <xdr:to>
      <xdr:col>3</xdr:col>
      <xdr:colOff>1254372</xdr:colOff>
      <xdr:row>34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164DBEA-23A5-4CB3-AEFC-22456A38996B}"/>
            </a:ext>
          </a:extLst>
        </xdr:cNvPr>
        <xdr:cNvSpPr/>
      </xdr:nvSpPr>
      <xdr:spPr>
        <a:xfrm>
          <a:off x="1559472" y="9223375"/>
          <a:ext cx="1180800" cy="42545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73572</xdr:colOff>
      <xdr:row>36</xdr:row>
      <xdr:rowOff>16640</xdr:rowOff>
    </xdr:from>
    <xdr:to>
      <xdr:col>3</xdr:col>
      <xdr:colOff>1254671</xdr:colOff>
      <xdr:row>37</xdr:row>
      <xdr:rowOff>499241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B5963823-BEE6-4F82-AB3B-604CFB7DC088}"/>
            </a:ext>
          </a:extLst>
        </xdr:cNvPr>
        <xdr:cNvSpPr/>
      </xdr:nvSpPr>
      <xdr:spPr>
        <a:xfrm>
          <a:off x="1559472" y="10684640"/>
          <a:ext cx="1181099" cy="1225551"/>
        </a:xfrm>
        <a:prstGeom prst="bracketPair">
          <a:avLst>
            <a:gd name="adj" fmla="val 8324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0E10-D920-447A-95FB-1EAA8F766A31}">
  <sheetPr>
    <pageSetUpPr fitToPage="1"/>
  </sheetPr>
  <dimension ref="B2:Q40"/>
  <sheetViews>
    <sheetView tabSelected="1" zoomScale="90" zoomScaleNormal="90" zoomScaleSheetLayoutView="99" workbookViewId="0"/>
  </sheetViews>
  <sheetFormatPr defaultColWidth="9" defaultRowHeight="13.2" x14ac:dyDescent="0.2"/>
  <cols>
    <col min="1" max="1" width="9" style="604"/>
    <col min="2" max="2" width="4.21875" style="604" customWidth="1"/>
    <col min="3" max="3" width="6.21875" style="604" customWidth="1"/>
    <col min="4" max="4" width="17.21875" style="605" customWidth="1"/>
    <col min="5" max="5" width="45.44140625" style="604" bestFit="1" customWidth="1"/>
    <col min="6" max="17" width="6.109375" style="604" customWidth="1"/>
    <col min="18" max="16384" width="9" style="604"/>
  </cols>
  <sheetData>
    <row r="2" spans="2:17" ht="19.2" x14ac:dyDescent="0.25">
      <c r="B2" s="807" t="s">
        <v>0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807"/>
      <c r="O2" s="807"/>
      <c r="P2" s="807"/>
      <c r="Q2" s="807"/>
    </row>
    <row r="3" spans="2:17" ht="21.9" customHeight="1" thickBot="1" x14ac:dyDescent="0.25"/>
    <row r="4" spans="2:17" ht="21.9" customHeight="1" thickBot="1" x14ac:dyDescent="0.25">
      <c r="B4" s="808" t="s">
        <v>1</v>
      </c>
      <c r="C4" s="809"/>
      <c r="D4" s="606" t="s">
        <v>2</v>
      </c>
      <c r="E4" s="607" t="s">
        <v>3</v>
      </c>
      <c r="F4" s="606" t="s">
        <v>4</v>
      </c>
      <c r="G4" s="606" t="s">
        <v>5</v>
      </c>
      <c r="H4" s="606" t="s">
        <v>6</v>
      </c>
      <c r="I4" s="606" t="s">
        <v>7</v>
      </c>
      <c r="J4" s="606" t="s">
        <v>8</v>
      </c>
      <c r="K4" s="606" t="s">
        <v>9</v>
      </c>
      <c r="L4" s="606" t="s">
        <v>10</v>
      </c>
      <c r="M4" s="606" t="s">
        <v>11</v>
      </c>
      <c r="N4" s="606" t="s">
        <v>12</v>
      </c>
      <c r="O4" s="606" t="s">
        <v>13</v>
      </c>
      <c r="P4" s="606" t="s">
        <v>14</v>
      </c>
      <c r="Q4" s="608" t="s">
        <v>15</v>
      </c>
    </row>
    <row r="5" spans="2:17" ht="21.9" customHeight="1" x14ac:dyDescent="0.2">
      <c r="B5" s="810" t="s">
        <v>16</v>
      </c>
      <c r="C5" s="813" t="s">
        <v>17</v>
      </c>
      <c r="D5" s="816" t="s">
        <v>18</v>
      </c>
      <c r="E5" s="609" t="s">
        <v>19</v>
      </c>
      <c r="F5" s="610"/>
      <c r="G5" s="610" t="s">
        <v>20</v>
      </c>
      <c r="H5" s="610"/>
      <c r="I5" s="610" t="s">
        <v>20</v>
      </c>
      <c r="J5" s="610"/>
      <c r="K5" s="610" t="s">
        <v>20</v>
      </c>
      <c r="L5" s="610"/>
      <c r="M5" s="610" t="s">
        <v>20</v>
      </c>
      <c r="N5" s="610"/>
      <c r="O5" s="610"/>
      <c r="P5" s="610"/>
      <c r="Q5" s="611"/>
    </row>
    <row r="6" spans="2:17" ht="21.9" customHeight="1" x14ac:dyDescent="0.2">
      <c r="B6" s="811"/>
      <c r="C6" s="814"/>
      <c r="D6" s="817"/>
      <c r="E6" s="612" t="s">
        <v>21</v>
      </c>
      <c r="F6" s="613"/>
      <c r="G6" s="613" t="s">
        <v>22</v>
      </c>
      <c r="H6" s="613"/>
      <c r="I6" s="613" t="s">
        <v>22</v>
      </c>
      <c r="J6" s="613"/>
      <c r="K6" s="613" t="s">
        <v>22</v>
      </c>
      <c r="L6" s="613"/>
      <c r="M6" s="613" t="s">
        <v>22</v>
      </c>
      <c r="N6" s="613"/>
      <c r="O6" s="613"/>
      <c r="P6" s="613"/>
      <c r="Q6" s="614"/>
    </row>
    <row r="7" spans="2:17" ht="21.9" customHeight="1" x14ac:dyDescent="0.2">
      <c r="B7" s="811"/>
      <c r="C7" s="814"/>
      <c r="D7" s="818" t="s">
        <v>23</v>
      </c>
      <c r="E7" s="615" t="s">
        <v>19</v>
      </c>
      <c r="F7" s="616"/>
      <c r="G7" s="616" t="s">
        <v>22</v>
      </c>
      <c r="H7" s="616"/>
      <c r="I7" s="616" t="s">
        <v>22</v>
      </c>
      <c r="J7" s="616"/>
      <c r="K7" s="616" t="s">
        <v>22</v>
      </c>
      <c r="L7" s="616"/>
      <c r="M7" s="616" t="s">
        <v>22</v>
      </c>
      <c r="N7" s="616"/>
      <c r="O7" s="616"/>
      <c r="P7" s="616"/>
      <c r="Q7" s="617"/>
    </row>
    <row r="8" spans="2:17" ht="21.9" customHeight="1" x14ac:dyDescent="0.2">
      <c r="B8" s="811"/>
      <c r="C8" s="814"/>
      <c r="D8" s="819"/>
      <c r="E8" s="618" t="s">
        <v>21</v>
      </c>
      <c r="F8" s="619"/>
      <c r="G8" s="619" t="s">
        <v>22</v>
      </c>
      <c r="H8" s="619"/>
      <c r="I8" s="619" t="s">
        <v>22</v>
      </c>
      <c r="J8" s="619"/>
      <c r="K8" s="619" t="s">
        <v>22</v>
      </c>
      <c r="L8" s="619"/>
      <c r="M8" s="619" t="s">
        <v>22</v>
      </c>
      <c r="N8" s="619"/>
      <c r="O8" s="619"/>
      <c r="P8" s="619"/>
      <c r="Q8" s="620"/>
    </row>
    <row r="9" spans="2:17" ht="21.9" customHeight="1" x14ac:dyDescent="0.2">
      <c r="B9" s="811"/>
      <c r="C9" s="814"/>
      <c r="D9" s="817"/>
      <c r="E9" s="612" t="s">
        <v>24</v>
      </c>
      <c r="F9" s="613"/>
      <c r="G9" s="613" t="s">
        <v>22</v>
      </c>
      <c r="H9" s="613"/>
      <c r="I9" s="613" t="s">
        <v>22</v>
      </c>
      <c r="J9" s="613"/>
      <c r="K9" s="613" t="s">
        <v>22</v>
      </c>
      <c r="L9" s="613"/>
      <c r="M9" s="613" t="s">
        <v>22</v>
      </c>
      <c r="N9" s="613"/>
      <c r="O9" s="613"/>
      <c r="P9" s="613"/>
      <c r="Q9" s="614"/>
    </row>
    <row r="10" spans="2:17" ht="21.9" customHeight="1" x14ac:dyDescent="0.2">
      <c r="B10" s="811"/>
      <c r="C10" s="814"/>
      <c r="D10" s="621" t="s">
        <v>25</v>
      </c>
      <c r="E10" s="622" t="s">
        <v>26</v>
      </c>
      <c r="F10" s="613"/>
      <c r="G10" s="613" t="s">
        <v>20</v>
      </c>
      <c r="H10" s="613"/>
      <c r="I10" s="613" t="s">
        <v>20</v>
      </c>
      <c r="J10" s="613"/>
      <c r="K10" s="613" t="s">
        <v>20</v>
      </c>
      <c r="L10" s="613"/>
      <c r="M10" s="613" t="s">
        <v>20</v>
      </c>
      <c r="N10" s="613"/>
      <c r="O10" s="613"/>
      <c r="P10" s="613"/>
      <c r="Q10" s="614"/>
    </row>
    <row r="11" spans="2:17" ht="21.9" customHeight="1" x14ac:dyDescent="0.2">
      <c r="B11" s="811"/>
      <c r="C11" s="814"/>
      <c r="D11" s="623" t="s">
        <v>27</v>
      </c>
      <c r="E11" s="622" t="s">
        <v>28</v>
      </c>
      <c r="F11" s="623"/>
      <c r="G11" s="623" t="s">
        <v>22</v>
      </c>
      <c r="H11" s="623"/>
      <c r="I11" s="623" t="s">
        <v>22</v>
      </c>
      <c r="J11" s="623"/>
      <c r="K11" s="623" t="s">
        <v>22</v>
      </c>
      <c r="L11" s="623"/>
      <c r="M11" s="623" t="s">
        <v>22</v>
      </c>
      <c r="N11" s="623"/>
      <c r="O11" s="623"/>
      <c r="P11" s="623"/>
      <c r="Q11" s="624"/>
    </row>
    <row r="12" spans="2:17" ht="21.9" customHeight="1" x14ac:dyDescent="0.2">
      <c r="B12" s="811"/>
      <c r="C12" s="814"/>
      <c r="D12" s="818" t="s">
        <v>29</v>
      </c>
      <c r="E12" s="615" t="s">
        <v>19</v>
      </c>
      <c r="F12" s="616"/>
      <c r="G12" s="616" t="s">
        <v>22</v>
      </c>
      <c r="H12" s="616"/>
      <c r="I12" s="616" t="s">
        <v>22</v>
      </c>
      <c r="J12" s="616"/>
      <c r="K12" s="616" t="s">
        <v>22</v>
      </c>
      <c r="L12" s="616"/>
      <c r="M12" s="616" t="s">
        <v>22</v>
      </c>
      <c r="N12" s="616"/>
      <c r="O12" s="616"/>
      <c r="P12" s="616"/>
      <c r="Q12" s="617"/>
    </row>
    <row r="13" spans="2:17" ht="21.9" customHeight="1" thickBot="1" x14ac:dyDescent="0.25">
      <c r="B13" s="811"/>
      <c r="C13" s="815"/>
      <c r="D13" s="820"/>
      <c r="E13" s="612" t="s">
        <v>24</v>
      </c>
      <c r="F13" s="625"/>
      <c r="G13" s="625" t="s">
        <v>22</v>
      </c>
      <c r="H13" s="625"/>
      <c r="I13" s="625" t="s">
        <v>22</v>
      </c>
      <c r="J13" s="625"/>
      <c r="K13" s="625" t="s">
        <v>22</v>
      </c>
      <c r="L13" s="625"/>
      <c r="M13" s="625" t="s">
        <v>22</v>
      </c>
      <c r="N13" s="625"/>
      <c r="O13" s="625"/>
      <c r="P13" s="625"/>
      <c r="Q13" s="626"/>
    </row>
    <row r="14" spans="2:17" ht="21.9" customHeight="1" x14ac:dyDescent="0.2">
      <c r="B14" s="811"/>
      <c r="C14" s="813" t="s">
        <v>30</v>
      </c>
      <c r="D14" s="816" t="s">
        <v>31</v>
      </c>
      <c r="E14" s="609" t="s">
        <v>32</v>
      </c>
      <c r="F14" s="610" t="s">
        <v>22</v>
      </c>
      <c r="G14" s="610"/>
      <c r="H14" s="610"/>
      <c r="I14" s="610" t="s">
        <v>22</v>
      </c>
      <c r="J14" s="610"/>
      <c r="K14" s="610"/>
      <c r="L14" s="610" t="s">
        <v>22</v>
      </c>
      <c r="M14" s="610"/>
      <c r="N14" s="610"/>
      <c r="O14" s="610" t="s">
        <v>22</v>
      </c>
      <c r="P14" s="610"/>
      <c r="Q14" s="611"/>
    </row>
    <row r="15" spans="2:17" ht="21.75" customHeight="1" x14ac:dyDescent="0.2">
      <c r="B15" s="811"/>
      <c r="C15" s="814"/>
      <c r="D15" s="819"/>
      <c r="E15" s="627" t="s">
        <v>33</v>
      </c>
      <c r="F15" s="619"/>
      <c r="G15" s="619" t="s">
        <v>20</v>
      </c>
      <c r="H15" s="619" t="s">
        <v>20</v>
      </c>
      <c r="I15" s="619"/>
      <c r="J15" s="619" t="s">
        <v>20</v>
      </c>
      <c r="K15" s="619" t="s">
        <v>20</v>
      </c>
      <c r="L15" s="619"/>
      <c r="M15" s="619" t="s">
        <v>20</v>
      </c>
      <c r="N15" s="619" t="s">
        <v>20</v>
      </c>
      <c r="O15" s="619"/>
      <c r="P15" s="619" t="s">
        <v>20</v>
      </c>
      <c r="Q15" s="620" t="s">
        <v>22</v>
      </c>
    </row>
    <row r="16" spans="2:17" ht="21.9" customHeight="1" x14ac:dyDescent="0.2">
      <c r="B16" s="811"/>
      <c r="C16" s="814"/>
      <c r="D16" s="819"/>
      <c r="E16" s="627" t="s">
        <v>34</v>
      </c>
      <c r="F16" s="619"/>
      <c r="G16" s="619" t="s">
        <v>20</v>
      </c>
      <c r="H16" s="619" t="s">
        <v>20</v>
      </c>
      <c r="I16" s="619"/>
      <c r="J16" s="619" t="s">
        <v>20</v>
      </c>
      <c r="K16" s="619" t="s">
        <v>20</v>
      </c>
      <c r="L16" s="619"/>
      <c r="M16" s="619" t="s">
        <v>20</v>
      </c>
      <c r="N16" s="619" t="s">
        <v>20</v>
      </c>
      <c r="O16" s="619"/>
      <c r="P16" s="619" t="s">
        <v>20</v>
      </c>
      <c r="Q16" s="620" t="s">
        <v>22</v>
      </c>
    </row>
    <row r="17" spans="2:17" ht="21.9" customHeight="1" x14ac:dyDescent="0.2">
      <c r="B17" s="811"/>
      <c r="C17" s="814"/>
      <c r="D17" s="819"/>
      <c r="E17" s="618" t="s">
        <v>35</v>
      </c>
      <c r="F17" s="619" t="s">
        <v>22</v>
      </c>
      <c r="G17" s="619"/>
      <c r="H17" s="619"/>
      <c r="I17" s="619" t="s">
        <v>22</v>
      </c>
      <c r="J17" s="619"/>
      <c r="K17" s="619"/>
      <c r="L17" s="619" t="s">
        <v>22</v>
      </c>
      <c r="M17" s="619"/>
      <c r="N17" s="619"/>
      <c r="O17" s="619" t="s">
        <v>22</v>
      </c>
      <c r="P17" s="619"/>
      <c r="Q17" s="620"/>
    </row>
    <row r="18" spans="2:17" ht="21.9" customHeight="1" x14ac:dyDescent="0.2">
      <c r="B18" s="811"/>
      <c r="C18" s="814"/>
      <c r="D18" s="819"/>
      <c r="E18" s="618" t="s">
        <v>36</v>
      </c>
      <c r="F18" s="619"/>
      <c r="G18" s="619" t="s">
        <v>20</v>
      </c>
      <c r="H18" s="619"/>
      <c r="I18" s="619" t="s">
        <v>20</v>
      </c>
      <c r="J18" s="619"/>
      <c r="K18" s="619" t="s">
        <v>20</v>
      </c>
      <c r="L18" s="619"/>
      <c r="M18" s="619"/>
      <c r="N18" s="619"/>
      <c r="O18" s="619"/>
      <c r="P18" s="619"/>
      <c r="Q18" s="620"/>
    </row>
    <row r="19" spans="2:17" ht="21.9" customHeight="1" x14ac:dyDescent="0.2">
      <c r="B19" s="811"/>
      <c r="C19" s="814"/>
      <c r="D19" s="819"/>
      <c r="E19" s="618" t="s">
        <v>37</v>
      </c>
      <c r="F19" s="619" t="s">
        <v>20</v>
      </c>
      <c r="G19" s="619" t="s">
        <v>22</v>
      </c>
      <c r="H19" s="619" t="s">
        <v>22</v>
      </c>
      <c r="I19" s="619" t="s">
        <v>22</v>
      </c>
      <c r="J19" s="619" t="s">
        <v>22</v>
      </c>
      <c r="K19" s="619" t="s">
        <v>22</v>
      </c>
      <c r="L19" s="619" t="s">
        <v>22</v>
      </c>
      <c r="M19" s="619" t="s">
        <v>22</v>
      </c>
      <c r="N19" s="619" t="s">
        <v>22</v>
      </c>
      <c r="O19" s="619" t="s">
        <v>22</v>
      </c>
      <c r="P19" s="619" t="s">
        <v>22</v>
      </c>
      <c r="Q19" s="620" t="s">
        <v>22</v>
      </c>
    </row>
    <row r="20" spans="2:17" ht="21.9" customHeight="1" x14ac:dyDescent="0.2">
      <c r="B20" s="811"/>
      <c r="C20" s="814"/>
      <c r="D20" s="819"/>
      <c r="E20" s="618" t="s">
        <v>38</v>
      </c>
      <c r="F20" s="619"/>
      <c r="G20" s="619"/>
      <c r="H20" s="619" t="s">
        <v>20</v>
      </c>
      <c r="I20" s="619"/>
      <c r="J20" s="619" t="s">
        <v>20</v>
      </c>
      <c r="K20" s="619"/>
      <c r="L20" s="619"/>
      <c r="M20" s="619"/>
      <c r="N20" s="619"/>
      <c r="O20" s="619"/>
      <c r="P20" s="619"/>
      <c r="Q20" s="620"/>
    </row>
    <row r="21" spans="2:17" ht="21.9" customHeight="1" x14ac:dyDescent="0.2">
      <c r="B21" s="811"/>
      <c r="C21" s="814"/>
      <c r="D21" s="819"/>
      <c r="E21" s="618" t="s">
        <v>39</v>
      </c>
      <c r="F21" s="619"/>
      <c r="G21" s="619" t="s">
        <v>22</v>
      </c>
      <c r="H21" s="619"/>
      <c r="I21" s="619" t="s">
        <v>22</v>
      </c>
      <c r="J21" s="619"/>
      <c r="K21" s="619" t="s">
        <v>22</v>
      </c>
      <c r="L21" s="619"/>
      <c r="M21" s="619" t="s">
        <v>22</v>
      </c>
      <c r="N21" s="619"/>
      <c r="O21" s="619"/>
      <c r="P21" s="619"/>
      <c r="Q21" s="620"/>
    </row>
    <row r="22" spans="2:17" ht="21.9" customHeight="1" thickBot="1" x14ac:dyDescent="0.25">
      <c r="B22" s="811"/>
      <c r="C22" s="815"/>
      <c r="D22" s="820"/>
      <c r="E22" s="628" t="s">
        <v>40</v>
      </c>
      <c r="F22" s="625"/>
      <c r="G22" s="625"/>
      <c r="H22" s="625" t="s">
        <v>20</v>
      </c>
      <c r="I22" s="625"/>
      <c r="J22" s="625" t="s">
        <v>20</v>
      </c>
      <c r="K22" s="625"/>
      <c r="L22" s="625" t="s">
        <v>20</v>
      </c>
      <c r="M22" s="625"/>
      <c r="N22" s="625"/>
      <c r="O22" s="625"/>
      <c r="P22" s="625"/>
      <c r="Q22" s="626"/>
    </row>
    <row r="23" spans="2:17" ht="37.5" customHeight="1" x14ac:dyDescent="0.2">
      <c r="B23" s="811"/>
      <c r="C23" s="813" t="s">
        <v>41</v>
      </c>
      <c r="D23" s="629" t="s">
        <v>42</v>
      </c>
      <c r="E23" s="630" t="s">
        <v>43</v>
      </c>
      <c r="F23" s="631" t="s">
        <v>20</v>
      </c>
      <c r="G23" s="631"/>
      <c r="H23" s="631"/>
      <c r="I23" s="631" t="s">
        <v>20</v>
      </c>
      <c r="J23" s="631"/>
      <c r="K23" s="631"/>
      <c r="L23" s="631" t="s">
        <v>20</v>
      </c>
      <c r="M23" s="631"/>
      <c r="N23" s="631"/>
      <c r="O23" s="631" t="s">
        <v>20</v>
      </c>
      <c r="P23" s="631"/>
      <c r="Q23" s="632"/>
    </row>
    <row r="24" spans="2:17" ht="37.5" customHeight="1" thickBot="1" x14ac:dyDescent="0.25">
      <c r="B24" s="811"/>
      <c r="C24" s="814"/>
      <c r="D24" s="633" t="s">
        <v>44</v>
      </c>
      <c r="E24" s="634" t="s">
        <v>43</v>
      </c>
      <c r="F24" s="635" t="s">
        <v>22</v>
      </c>
      <c r="G24" s="635"/>
      <c r="H24" s="635"/>
      <c r="I24" s="635" t="s">
        <v>22</v>
      </c>
      <c r="J24" s="635"/>
      <c r="K24" s="635"/>
      <c r="L24" s="635" t="s">
        <v>22</v>
      </c>
      <c r="M24" s="635"/>
      <c r="N24" s="635"/>
      <c r="O24" s="635" t="s">
        <v>22</v>
      </c>
      <c r="P24" s="635"/>
      <c r="Q24" s="636"/>
    </row>
    <row r="25" spans="2:17" ht="21.9" customHeight="1" x14ac:dyDescent="0.2">
      <c r="B25" s="811"/>
      <c r="C25" s="821" t="s">
        <v>45</v>
      </c>
      <c r="D25" s="816" t="s">
        <v>46</v>
      </c>
      <c r="E25" s="609" t="s">
        <v>47</v>
      </c>
      <c r="F25" s="610" t="s">
        <v>22</v>
      </c>
      <c r="G25" s="610"/>
      <c r="H25" s="610"/>
      <c r="I25" s="610" t="s">
        <v>22</v>
      </c>
      <c r="J25" s="610"/>
      <c r="K25" s="610"/>
      <c r="L25" s="610" t="s">
        <v>22</v>
      </c>
      <c r="M25" s="610"/>
      <c r="N25" s="610"/>
      <c r="O25" s="610" t="s">
        <v>22</v>
      </c>
      <c r="P25" s="610"/>
      <c r="Q25" s="611"/>
    </row>
    <row r="26" spans="2:17" ht="21.9" customHeight="1" x14ac:dyDescent="0.2">
      <c r="B26" s="811"/>
      <c r="C26" s="822"/>
      <c r="D26" s="826"/>
      <c r="E26" s="627" t="s">
        <v>48</v>
      </c>
      <c r="F26" s="619"/>
      <c r="G26" s="619" t="s">
        <v>20</v>
      </c>
      <c r="H26" s="619" t="s">
        <v>20</v>
      </c>
      <c r="I26" s="619"/>
      <c r="J26" s="619" t="s">
        <v>20</v>
      </c>
      <c r="K26" s="619" t="s">
        <v>20</v>
      </c>
      <c r="L26" s="619"/>
      <c r="M26" s="619" t="s">
        <v>20</v>
      </c>
      <c r="N26" s="619" t="s">
        <v>20</v>
      </c>
      <c r="O26" s="619"/>
      <c r="P26" s="619" t="s">
        <v>20</v>
      </c>
      <c r="Q26" s="620" t="s">
        <v>22</v>
      </c>
    </row>
    <row r="27" spans="2:17" ht="21.9" customHeight="1" x14ac:dyDescent="0.2">
      <c r="B27" s="811"/>
      <c r="C27" s="822"/>
      <c r="D27" s="826"/>
      <c r="E27" s="627" t="s">
        <v>49</v>
      </c>
      <c r="F27" s="619"/>
      <c r="G27" s="619" t="s">
        <v>20</v>
      </c>
      <c r="H27" s="619" t="s">
        <v>20</v>
      </c>
      <c r="I27" s="619"/>
      <c r="J27" s="619" t="s">
        <v>20</v>
      </c>
      <c r="K27" s="619" t="s">
        <v>20</v>
      </c>
      <c r="L27" s="619"/>
      <c r="M27" s="619" t="s">
        <v>20</v>
      </c>
      <c r="N27" s="619" t="s">
        <v>20</v>
      </c>
      <c r="O27" s="619"/>
      <c r="P27" s="619" t="s">
        <v>20</v>
      </c>
      <c r="Q27" s="620" t="s">
        <v>22</v>
      </c>
    </row>
    <row r="28" spans="2:17" ht="21.9" customHeight="1" x14ac:dyDescent="0.2">
      <c r="B28" s="811"/>
      <c r="C28" s="823"/>
      <c r="D28" s="826"/>
      <c r="E28" s="618" t="s">
        <v>50</v>
      </c>
      <c r="F28" s="619" t="s">
        <v>22</v>
      </c>
      <c r="G28" s="619"/>
      <c r="H28" s="619"/>
      <c r="I28" s="619" t="s">
        <v>22</v>
      </c>
      <c r="J28" s="619"/>
      <c r="K28" s="619"/>
      <c r="L28" s="619" t="s">
        <v>22</v>
      </c>
      <c r="M28" s="619"/>
      <c r="N28" s="619"/>
      <c r="O28" s="619" t="s">
        <v>22</v>
      </c>
      <c r="P28" s="619"/>
      <c r="Q28" s="620"/>
    </row>
    <row r="29" spans="2:17" ht="21.9" customHeight="1" x14ac:dyDescent="0.2">
      <c r="B29" s="811"/>
      <c r="C29" s="824"/>
      <c r="D29" s="826"/>
      <c r="E29" s="618" t="s">
        <v>36</v>
      </c>
      <c r="F29" s="619"/>
      <c r="G29" s="619" t="s">
        <v>22</v>
      </c>
      <c r="H29" s="619"/>
      <c r="I29" s="619" t="s">
        <v>22</v>
      </c>
      <c r="J29" s="619"/>
      <c r="K29" s="619" t="s">
        <v>22</v>
      </c>
      <c r="L29" s="619"/>
      <c r="M29" s="619"/>
      <c r="N29" s="619"/>
      <c r="O29" s="619"/>
      <c r="P29" s="619"/>
      <c r="Q29" s="620"/>
    </row>
    <row r="30" spans="2:17" ht="21.9" customHeight="1" thickBot="1" x14ac:dyDescent="0.25">
      <c r="B30" s="811"/>
      <c r="C30" s="825"/>
      <c r="D30" s="827"/>
      <c r="E30" s="637" t="s">
        <v>38</v>
      </c>
      <c r="F30" s="638"/>
      <c r="G30" s="638"/>
      <c r="H30" s="638" t="s">
        <v>22</v>
      </c>
      <c r="I30" s="638"/>
      <c r="J30" s="638" t="s">
        <v>22</v>
      </c>
      <c r="K30" s="638"/>
      <c r="L30" s="638"/>
      <c r="M30" s="638"/>
      <c r="N30" s="638"/>
      <c r="O30" s="638"/>
      <c r="P30" s="638"/>
      <c r="Q30" s="639"/>
    </row>
    <row r="31" spans="2:17" ht="21.9" customHeight="1" x14ac:dyDescent="0.2">
      <c r="B31" s="811"/>
      <c r="C31" s="828" t="s">
        <v>51</v>
      </c>
      <c r="D31" s="816" t="s">
        <v>52</v>
      </c>
      <c r="E31" s="631" t="s">
        <v>47</v>
      </c>
      <c r="F31" s="631" t="s">
        <v>22</v>
      </c>
      <c r="G31" s="631"/>
      <c r="H31" s="631"/>
      <c r="I31" s="631" t="s">
        <v>22</v>
      </c>
      <c r="J31" s="631"/>
      <c r="K31" s="631"/>
      <c r="L31" s="631" t="s">
        <v>22</v>
      </c>
      <c r="M31" s="631"/>
      <c r="N31" s="631"/>
      <c r="O31" s="631" t="s">
        <v>22</v>
      </c>
      <c r="P31" s="631"/>
      <c r="Q31" s="632"/>
    </row>
    <row r="32" spans="2:17" ht="21.9" customHeight="1" x14ac:dyDescent="0.2">
      <c r="B32" s="811"/>
      <c r="C32" s="826"/>
      <c r="D32" s="819"/>
      <c r="E32" s="640" t="s">
        <v>48</v>
      </c>
      <c r="F32" s="641"/>
      <c r="G32" s="641" t="s">
        <v>20</v>
      </c>
      <c r="H32" s="641" t="s">
        <v>20</v>
      </c>
      <c r="I32" s="641"/>
      <c r="J32" s="641" t="s">
        <v>20</v>
      </c>
      <c r="K32" s="641" t="s">
        <v>20</v>
      </c>
      <c r="L32" s="641"/>
      <c r="M32" s="641" t="s">
        <v>20</v>
      </c>
      <c r="N32" s="641" t="s">
        <v>20</v>
      </c>
      <c r="O32" s="641"/>
      <c r="P32" s="641" t="s">
        <v>20</v>
      </c>
      <c r="Q32" s="642" t="s">
        <v>22</v>
      </c>
    </row>
    <row r="33" spans="2:17" ht="21.9" customHeight="1" x14ac:dyDescent="0.2">
      <c r="B33" s="811"/>
      <c r="C33" s="826"/>
      <c r="D33" s="819"/>
      <c r="E33" s="640" t="s">
        <v>49</v>
      </c>
      <c r="F33" s="625"/>
      <c r="G33" s="641" t="s">
        <v>20</v>
      </c>
      <c r="H33" s="641" t="s">
        <v>20</v>
      </c>
      <c r="I33" s="641"/>
      <c r="J33" s="641" t="s">
        <v>20</v>
      </c>
      <c r="K33" s="641" t="s">
        <v>20</v>
      </c>
      <c r="L33" s="641"/>
      <c r="M33" s="641" t="s">
        <v>20</v>
      </c>
      <c r="N33" s="641" t="s">
        <v>20</v>
      </c>
      <c r="O33" s="641"/>
      <c r="P33" s="641" t="s">
        <v>20</v>
      </c>
      <c r="Q33" s="642" t="s">
        <v>22</v>
      </c>
    </row>
    <row r="34" spans="2:17" ht="21.9" customHeight="1" x14ac:dyDescent="0.2">
      <c r="B34" s="811"/>
      <c r="C34" s="826"/>
      <c r="D34" s="819"/>
      <c r="E34" s="641" t="s">
        <v>50</v>
      </c>
      <c r="F34" s="625"/>
      <c r="G34" s="625"/>
      <c r="H34" s="625"/>
      <c r="I34" s="641" t="s">
        <v>20</v>
      </c>
      <c r="J34" s="625"/>
      <c r="K34" s="625"/>
      <c r="L34" s="625"/>
      <c r="M34" s="625"/>
      <c r="N34" s="625"/>
      <c r="O34" s="625"/>
      <c r="P34" s="625"/>
      <c r="Q34" s="626"/>
    </row>
    <row r="35" spans="2:17" ht="21.9" customHeight="1" x14ac:dyDescent="0.2">
      <c r="B35" s="811"/>
      <c r="C35" s="826"/>
      <c r="D35" s="819"/>
      <c r="E35" s="643" t="s">
        <v>53</v>
      </c>
      <c r="F35" s="643" t="s">
        <v>22</v>
      </c>
      <c r="G35" s="643"/>
      <c r="H35" s="643"/>
      <c r="I35" s="643"/>
      <c r="J35" s="641"/>
      <c r="K35" s="641"/>
      <c r="L35" s="643" t="s">
        <v>22</v>
      </c>
      <c r="M35" s="643"/>
      <c r="N35" s="641"/>
      <c r="O35" s="643" t="s">
        <v>22</v>
      </c>
      <c r="P35" s="643"/>
      <c r="Q35" s="644"/>
    </row>
    <row r="36" spans="2:17" ht="58.5" customHeight="1" x14ac:dyDescent="0.2">
      <c r="B36" s="811"/>
      <c r="C36" s="826"/>
      <c r="D36" s="818" t="s">
        <v>54</v>
      </c>
      <c r="E36" s="635" t="s">
        <v>55</v>
      </c>
      <c r="F36" s="635"/>
      <c r="G36" s="635"/>
      <c r="H36" s="635"/>
      <c r="I36" s="635"/>
      <c r="J36" s="635" t="s">
        <v>20</v>
      </c>
      <c r="K36" s="635"/>
      <c r="L36" s="635"/>
      <c r="M36" s="635"/>
      <c r="N36" s="635"/>
      <c r="O36" s="635"/>
      <c r="P36" s="635"/>
      <c r="Q36" s="636"/>
    </row>
    <row r="37" spans="2:17" ht="58.5" customHeight="1" x14ac:dyDescent="0.2">
      <c r="B37" s="811"/>
      <c r="C37" s="826"/>
      <c r="D37" s="826"/>
      <c r="E37" s="625" t="s">
        <v>56</v>
      </c>
      <c r="F37" s="625"/>
      <c r="G37" s="625" t="s">
        <v>22</v>
      </c>
      <c r="H37" s="625"/>
      <c r="I37" s="625"/>
      <c r="J37" s="625"/>
      <c r="K37" s="625"/>
      <c r="L37" s="625"/>
      <c r="M37" s="625" t="s">
        <v>22</v>
      </c>
      <c r="N37" s="625"/>
      <c r="O37" s="625"/>
      <c r="P37" s="625" t="s">
        <v>22</v>
      </c>
      <c r="Q37" s="626"/>
    </row>
    <row r="38" spans="2:17" ht="58.5" customHeight="1" thickBot="1" x14ac:dyDescent="0.25">
      <c r="B38" s="812"/>
      <c r="C38" s="827"/>
      <c r="D38" s="827"/>
      <c r="E38" s="645" t="s">
        <v>57</v>
      </c>
      <c r="F38" s="646" t="s">
        <v>58</v>
      </c>
      <c r="G38" s="646"/>
      <c r="H38" s="646" t="s">
        <v>20</v>
      </c>
      <c r="I38" s="646" t="s">
        <v>20</v>
      </c>
      <c r="J38" s="646"/>
      <c r="K38" s="646" t="s">
        <v>20</v>
      </c>
      <c r="L38" s="646" t="s">
        <v>58</v>
      </c>
      <c r="M38" s="646"/>
      <c r="N38" s="646" t="s">
        <v>20</v>
      </c>
      <c r="O38" s="646" t="s">
        <v>58</v>
      </c>
      <c r="P38" s="646"/>
      <c r="Q38" s="647" t="s">
        <v>58</v>
      </c>
    </row>
    <row r="39" spans="2:17" s="648" customFormat="1" x14ac:dyDescent="0.2">
      <c r="C39" s="604"/>
      <c r="E39" s="604"/>
    </row>
    <row r="40" spans="2:17" ht="24.75" customHeight="1" x14ac:dyDescent="0.2">
      <c r="D40" s="604"/>
    </row>
  </sheetData>
  <mergeCells count="15">
    <mergeCell ref="B2:Q2"/>
    <mergeCell ref="B4:C4"/>
    <mergeCell ref="B5:B38"/>
    <mergeCell ref="C5:C13"/>
    <mergeCell ref="D5:D6"/>
    <mergeCell ref="D7:D9"/>
    <mergeCell ref="D12:D13"/>
    <mergeCell ref="C14:C22"/>
    <mergeCell ref="D14:D22"/>
    <mergeCell ref="C23:C24"/>
    <mergeCell ref="C25:C30"/>
    <mergeCell ref="D25:D30"/>
    <mergeCell ref="C31:C38"/>
    <mergeCell ref="D31:D35"/>
    <mergeCell ref="D36:D38"/>
  </mergeCells>
  <phoneticPr fontId="3"/>
  <printOptions horizontalCentered="1" verticalCentered="1"/>
  <pageMargins left="0.98425196850393704" right="0.78740157480314965" top="0.78740157480314965" bottom="0.78740157480314965" header="0.51181102362204722" footer="0.51181102362204722"/>
  <pageSetup paperSize="9" scale="5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2">
    <pageSetUpPr fitToPage="1"/>
  </sheetPr>
  <dimension ref="A1:DG8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151" customWidth="1"/>
    <col min="2" max="2" width="3.109375" style="151" customWidth="1"/>
    <col min="3" max="3" width="8.88671875" style="151" customWidth="1"/>
    <col min="4" max="4" width="23" style="151" customWidth="1"/>
    <col min="5" max="5" width="16.33203125" style="151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16" width="7.44140625" style="104" customWidth="1"/>
    <col min="17" max="20" width="7.44140625" style="440" customWidth="1"/>
    <col min="21" max="21" width="13.44140625" style="149" customWidth="1"/>
    <col min="22" max="22" width="3.44140625" style="151" customWidth="1"/>
    <col min="23" max="16384" width="8.88671875" style="151"/>
  </cols>
  <sheetData>
    <row r="1" spans="2:111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2:111" ht="12" customHeight="1" thickBot="1" x14ac:dyDescent="0.25">
      <c r="C2" s="152"/>
    </row>
    <row r="3" spans="2:111" ht="16.95" customHeight="1" thickBot="1" x14ac:dyDescent="0.25">
      <c r="B3" s="149"/>
      <c r="C3" s="153"/>
      <c r="D3" s="154"/>
      <c r="E3" s="149"/>
      <c r="F3" s="667" t="s">
        <v>101</v>
      </c>
      <c r="G3" s="1078" t="s">
        <v>102</v>
      </c>
      <c r="H3" s="1079"/>
      <c r="I3" s="1080"/>
      <c r="J3" s="59"/>
      <c r="K3" s="59"/>
      <c r="N3" s="59"/>
      <c r="P3" s="59"/>
      <c r="Q3" s="443"/>
      <c r="R3" s="443"/>
      <c r="S3" s="443"/>
      <c r="T3" s="443"/>
      <c r="V3" s="149"/>
    </row>
    <row r="4" spans="2:111" ht="16.95" customHeight="1" thickBot="1" x14ac:dyDescent="0.25">
      <c r="B4" s="1054" t="s">
        <v>103</v>
      </c>
      <c r="C4" s="1055"/>
      <c r="D4" s="651" t="s">
        <v>491</v>
      </c>
      <c r="E4" s="149"/>
      <c r="F4" s="649">
        <v>4</v>
      </c>
      <c r="G4" s="1081" t="s">
        <v>498</v>
      </c>
      <c r="H4" s="1082"/>
      <c r="I4" s="1083"/>
      <c r="J4" s="59"/>
      <c r="K4" s="59"/>
      <c r="N4" s="59"/>
      <c r="P4" s="59"/>
      <c r="Q4" s="443"/>
      <c r="R4" s="443"/>
      <c r="S4" s="443"/>
      <c r="T4" s="443"/>
      <c r="V4" s="149"/>
    </row>
    <row r="5" spans="2:111" ht="10.199999999999999" customHeight="1" thickBot="1" x14ac:dyDescent="0.25">
      <c r="B5" s="149"/>
      <c r="C5" s="149"/>
      <c r="D5" s="149"/>
      <c r="E5" s="149"/>
      <c r="H5" s="59"/>
      <c r="J5" s="59"/>
      <c r="K5" s="59"/>
      <c r="N5" s="59"/>
      <c r="P5" s="59"/>
      <c r="Q5" s="443"/>
      <c r="R5" s="443"/>
      <c r="S5" s="443"/>
      <c r="T5" s="443"/>
      <c r="V5" s="149"/>
    </row>
    <row r="6" spans="2:111" ht="12" customHeight="1" x14ac:dyDescent="0.15">
      <c r="B6" s="1084" t="s">
        <v>106</v>
      </c>
      <c r="C6" s="1085"/>
      <c r="D6" s="1090" t="s">
        <v>107</v>
      </c>
      <c r="E6" s="1091"/>
      <c r="F6" s="185">
        <v>45391</v>
      </c>
      <c r="G6" s="184">
        <v>45785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45931</v>
      </c>
      <c r="M6" s="184">
        <v>45966</v>
      </c>
      <c r="N6" s="184">
        <v>45994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1094" t="s">
        <v>111</v>
      </c>
      <c r="V6" s="149"/>
    </row>
    <row r="7" spans="2:111" ht="12" customHeight="1" x14ac:dyDescent="0.15">
      <c r="B7" s="1086"/>
      <c r="C7" s="1087"/>
      <c r="D7" s="1092" t="s">
        <v>112</v>
      </c>
      <c r="E7" s="1093"/>
      <c r="F7" s="188">
        <v>0.40277777777777773</v>
      </c>
      <c r="G7" s="187">
        <v>0.39930555555555558</v>
      </c>
      <c r="H7" s="187">
        <v>0.39583333333333331</v>
      </c>
      <c r="I7" s="187">
        <v>0.625</v>
      </c>
      <c r="J7" s="187">
        <v>0.39583333333333331</v>
      </c>
      <c r="K7" s="187">
        <v>0.625</v>
      </c>
      <c r="L7" s="187">
        <v>0.39930555555555558</v>
      </c>
      <c r="M7" s="187">
        <v>0.39374999999999999</v>
      </c>
      <c r="N7" s="187">
        <v>0.3888888888888889</v>
      </c>
      <c r="O7" s="187">
        <v>0.39583333333333331</v>
      </c>
      <c r="P7" s="187">
        <v>0.39583333333333331</v>
      </c>
      <c r="Q7" s="340">
        <v>0.39513888888888887</v>
      </c>
      <c r="R7" s="883"/>
      <c r="S7" s="887"/>
      <c r="T7" s="880"/>
      <c r="U7" s="1095"/>
      <c r="V7" s="149"/>
      <c r="Z7" s="104"/>
      <c r="AN7" s="104"/>
      <c r="BB7" s="104"/>
      <c r="DG7" s="104">
        <v>0.54</v>
      </c>
    </row>
    <row r="8" spans="2:111" ht="12" customHeight="1" x14ac:dyDescent="0.15">
      <c r="B8" s="1086"/>
      <c r="C8" s="1087"/>
      <c r="D8" s="1092" t="s">
        <v>113</v>
      </c>
      <c r="E8" s="1093"/>
      <c r="F8" s="61" t="s">
        <v>499</v>
      </c>
      <c r="G8" s="53" t="s">
        <v>115</v>
      </c>
      <c r="H8" s="53" t="s">
        <v>114</v>
      </c>
      <c r="I8" s="53" t="s">
        <v>500</v>
      </c>
      <c r="J8" s="53" t="s">
        <v>115</v>
      </c>
      <c r="K8" s="53" t="s">
        <v>115</v>
      </c>
      <c r="L8" s="53" t="s">
        <v>116</v>
      </c>
      <c r="M8" s="53" t="s">
        <v>117</v>
      </c>
      <c r="N8" s="53" t="s">
        <v>115</v>
      </c>
      <c r="O8" s="53" t="s">
        <v>118</v>
      </c>
      <c r="P8" s="53" t="s">
        <v>114</v>
      </c>
      <c r="Q8" s="126" t="s">
        <v>114</v>
      </c>
      <c r="R8" s="883"/>
      <c r="S8" s="887"/>
      <c r="T8" s="880"/>
      <c r="U8" s="1095"/>
      <c r="V8" s="149"/>
      <c r="Z8" s="104"/>
      <c r="AN8" s="104"/>
      <c r="BB8" s="104"/>
      <c r="DG8" s="104">
        <v>0.52</v>
      </c>
    </row>
    <row r="9" spans="2:111" ht="12" customHeight="1" x14ac:dyDescent="0.15">
      <c r="B9" s="1086"/>
      <c r="C9" s="1087"/>
      <c r="D9" s="1092" t="s">
        <v>120</v>
      </c>
      <c r="E9" s="1093"/>
      <c r="F9" s="61" t="s">
        <v>114</v>
      </c>
      <c r="G9" s="53" t="s">
        <v>116</v>
      </c>
      <c r="H9" s="53" t="s">
        <v>114</v>
      </c>
      <c r="I9" s="53" t="s">
        <v>500</v>
      </c>
      <c r="J9" s="53" t="s">
        <v>115</v>
      </c>
      <c r="K9" s="53" t="s">
        <v>116</v>
      </c>
      <c r="L9" s="53" t="s">
        <v>116</v>
      </c>
      <c r="M9" s="53" t="s">
        <v>116</v>
      </c>
      <c r="N9" s="53" t="s">
        <v>115</v>
      </c>
      <c r="O9" s="53" t="s">
        <v>116</v>
      </c>
      <c r="P9" s="53" t="s">
        <v>114</v>
      </c>
      <c r="Q9" s="126" t="s">
        <v>115</v>
      </c>
      <c r="R9" s="884"/>
      <c r="S9" s="888"/>
      <c r="T9" s="881"/>
      <c r="U9" s="1095"/>
      <c r="V9" s="149"/>
      <c r="Z9" s="104"/>
      <c r="AN9" s="104"/>
      <c r="BB9" s="104"/>
      <c r="DG9" s="104">
        <v>0.54</v>
      </c>
    </row>
    <row r="10" spans="2:111" ht="12" customHeight="1" x14ac:dyDescent="0.15">
      <c r="B10" s="1086"/>
      <c r="C10" s="1087"/>
      <c r="D10" s="1092" t="s">
        <v>121</v>
      </c>
      <c r="E10" s="859"/>
      <c r="F10" s="17">
        <v>12.3</v>
      </c>
      <c r="G10" s="52">
        <v>16</v>
      </c>
      <c r="H10" s="52">
        <v>18.399999999999999</v>
      </c>
      <c r="I10" s="52">
        <v>30</v>
      </c>
      <c r="J10" s="52">
        <v>26</v>
      </c>
      <c r="K10" s="52">
        <v>29.5</v>
      </c>
      <c r="L10" s="52">
        <v>19.5</v>
      </c>
      <c r="M10" s="52">
        <v>12.5</v>
      </c>
      <c r="N10" s="52">
        <v>5</v>
      </c>
      <c r="O10" s="52">
        <v>1.2</v>
      </c>
      <c r="P10" s="52">
        <v>2</v>
      </c>
      <c r="Q10" s="398">
        <v>2.5</v>
      </c>
      <c r="R10" s="17">
        <v>29.8</v>
      </c>
      <c r="S10" s="402">
        <v>-2</v>
      </c>
      <c r="T10" s="398">
        <v>13.691666666666665</v>
      </c>
      <c r="U10" s="877"/>
      <c r="V10" s="59"/>
      <c r="Z10" s="104"/>
      <c r="AN10" s="104"/>
      <c r="BB10" s="104"/>
      <c r="DG10" s="104">
        <v>0.56000000000000005</v>
      </c>
    </row>
    <row r="11" spans="2:111" ht="12" customHeight="1" x14ac:dyDescent="0.15">
      <c r="B11" s="1086"/>
      <c r="C11" s="1087"/>
      <c r="D11" s="1092" t="s">
        <v>122</v>
      </c>
      <c r="E11" s="859"/>
      <c r="F11" s="62">
        <v>5</v>
      </c>
      <c r="G11" s="51">
        <v>6.5</v>
      </c>
      <c r="H11" s="51">
        <v>10.4</v>
      </c>
      <c r="I11" s="51">
        <v>16.600000000000001</v>
      </c>
      <c r="J11" s="51">
        <v>13.5</v>
      </c>
      <c r="K11" s="51">
        <v>20.3</v>
      </c>
      <c r="L11" s="51">
        <v>17.8</v>
      </c>
      <c r="M11" s="51">
        <v>12.3</v>
      </c>
      <c r="N11" s="51">
        <v>9.8000000000000007</v>
      </c>
      <c r="O11" s="51">
        <v>4.7</v>
      </c>
      <c r="P11" s="51">
        <v>1.7</v>
      </c>
      <c r="Q11" s="89">
        <v>3.5</v>
      </c>
      <c r="R11" s="62">
        <v>19.2</v>
      </c>
      <c r="S11" s="67">
        <v>3</v>
      </c>
      <c r="T11" s="89">
        <v>11.291666666666666</v>
      </c>
      <c r="U11" s="877"/>
      <c r="V11" s="59"/>
      <c r="Z11" s="104"/>
      <c r="AN11" s="104"/>
      <c r="BB11" s="104"/>
      <c r="DG11" s="104">
        <v>0.52</v>
      </c>
    </row>
    <row r="12" spans="2:111" ht="12" customHeight="1" thickBot="1" x14ac:dyDescent="0.25">
      <c r="B12" s="1088"/>
      <c r="C12" s="1089"/>
      <c r="D12" s="801" t="s">
        <v>123</v>
      </c>
      <c r="E12" s="802"/>
      <c r="F12" s="19">
        <v>0.5</v>
      </c>
      <c r="G12" s="66">
        <v>0.6</v>
      </c>
      <c r="H12" s="66">
        <v>0.5</v>
      </c>
      <c r="I12" s="66">
        <v>0.6</v>
      </c>
      <c r="J12" s="66">
        <v>0.4</v>
      </c>
      <c r="K12" s="66">
        <v>0.66</v>
      </c>
      <c r="L12" s="66">
        <v>0.64</v>
      </c>
      <c r="M12" s="66">
        <v>0.7</v>
      </c>
      <c r="N12" s="66">
        <v>0.49</v>
      </c>
      <c r="O12" s="66">
        <v>0.48</v>
      </c>
      <c r="P12" s="66">
        <v>0.7</v>
      </c>
      <c r="Q12" s="90">
        <v>0.55000000000000004</v>
      </c>
      <c r="R12" s="88">
        <v>0.7</v>
      </c>
      <c r="S12" s="397">
        <v>0.5</v>
      </c>
      <c r="T12" s="90">
        <v>0.56666666666666665</v>
      </c>
      <c r="U12" s="878"/>
      <c r="V12" s="59"/>
      <c r="Z12" s="104"/>
      <c r="AN12" s="104"/>
      <c r="BB12" s="104"/>
      <c r="DG12" s="104">
        <v>0.54</v>
      </c>
    </row>
    <row r="13" spans="2:111" s="157" customFormat="1" ht="15" customHeight="1" thickBot="1" x14ac:dyDescent="0.25">
      <c r="B13" s="1102" t="s">
        <v>124</v>
      </c>
      <c r="C13" s="1103"/>
      <c r="D13" s="1103"/>
      <c r="E13" s="180" t="s">
        <v>125</v>
      </c>
      <c r="F13" s="1030" t="s">
        <v>501</v>
      </c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890"/>
      <c r="R13" s="890"/>
      <c r="S13" s="890"/>
      <c r="T13" s="891"/>
      <c r="U13" s="155"/>
      <c r="V13" s="156"/>
      <c r="Z13" s="115"/>
      <c r="AN13" s="115"/>
      <c r="BB13" s="115"/>
      <c r="DG13" s="115">
        <v>0.52</v>
      </c>
    </row>
    <row r="14" spans="2:111" ht="12" customHeight="1" x14ac:dyDescent="0.2">
      <c r="B14" s="116">
        <v>1</v>
      </c>
      <c r="C14" s="931" t="s">
        <v>127</v>
      </c>
      <c r="D14" s="932"/>
      <c r="E14" s="177" t="s">
        <v>128</v>
      </c>
      <c r="F14" s="85">
        <v>0</v>
      </c>
      <c r="G14" s="64">
        <v>0</v>
      </c>
      <c r="H14" s="64">
        <v>0</v>
      </c>
      <c r="I14" s="86">
        <v>0</v>
      </c>
      <c r="J14" s="87">
        <v>0</v>
      </c>
      <c r="K14" s="86">
        <v>0</v>
      </c>
      <c r="L14" s="64">
        <v>0</v>
      </c>
      <c r="M14" s="64">
        <v>0</v>
      </c>
      <c r="N14" s="86">
        <v>0</v>
      </c>
      <c r="O14" s="64">
        <v>0</v>
      </c>
      <c r="P14" s="86">
        <v>0</v>
      </c>
      <c r="Q14" s="130">
        <v>0</v>
      </c>
      <c r="R14" s="136">
        <v>0</v>
      </c>
      <c r="S14" s="64">
        <v>0</v>
      </c>
      <c r="T14" s="130">
        <v>0</v>
      </c>
      <c r="U14" s="1101" t="s">
        <v>129</v>
      </c>
      <c r="V14" s="150"/>
      <c r="Z14" s="104"/>
      <c r="AN14" s="104"/>
      <c r="BB14" s="104"/>
      <c r="DG14" s="104">
        <v>0.6</v>
      </c>
    </row>
    <row r="15" spans="2:111" ht="12" customHeight="1" x14ac:dyDescent="0.2">
      <c r="B15" s="116">
        <v>2</v>
      </c>
      <c r="C15" s="931" t="s">
        <v>130</v>
      </c>
      <c r="D15" s="932"/>
      <c r="E15" s="181" t="s">
        <v>131</v>
      </c>
      <c r="F15" s="18" t="s">
        <v>133</v>
      </c>
      <c r="G15" s="53" t="s">
        <v>133</v>
      </c>
      <c r="H15" s="53" t="s">
        <v>133</v>
      </c>
      <c r="I15" s="53" t="s">
        <v>133</v>
      </c>
      <c r="J15" s="53" t="s">
        <v>132</v>
      </c>
      <c r="K15" s="74" t="s">
        <v>133</v>
      </c>
      <c r="L15" s="53" t="s">
        <v>133</v>
      </c>
      <c r="M15" s="53" t="s">
        <v>133</v>
      </c>
      <c r="N15" s="74" t="s">
        <v>133</v>
      </c>
      <c r="O15" s="53" t="s">
        <v>133</v>
      </c>
      <c r="P15" s="74" t="s">
        <v>133</v>
      </c>
      <c r="Q15" s="126" t="s">
        <v>133</v>
      </c>
      <c r="R15" s="92" t="s">
        <v>134</v>
      </c>
      <c r="S15" s="53" t="s">
        <v>134</v>
      </c>
      <c r="T15" s="126" t="s">
        <v>134</v>
      </c>
      <c r="U15" s="1101"/>
      <c r="V15" s="150"/>
      <c r="Z15" s="104"/>
      <c r="AN15" s="104"/>
      <c r="BB15" s="104"/>
      <c r="DG15" s="104">
        <v>0.6</v>
      </c>
    </row>
    <row r="16" spans="2:111" ht="12" customHeight="1" x14ac:dyDescent="0.2">
      <c r="B16" s="116">
        <v>3</v>
      </c>
      <c r="C16" s="931" t="s">
        <v>135</v>
      </c>
      <c r="D16" s="932"/>
      <c r="E16" s="177" t="s">
        <v>136</v>
      </c>
      <c r="F16" s="18"/>
      <c r="G16" s="53"/>
      <c r="H16" s="74"/>
      <c r="I16" s="53"/>
      <c r="J16" s="53" t="s">
        <v>137</v>
      </c>
      <c r="K16" s="74"/>
      <c r="L16" s="53"/>
      <c r="M16" s="74"/>
      <c r="N16" s="74"/>
      <c r="O16" s="53"/>
      <c r="P16" s="74"/>
      <c r="Q16" s="126"/>
      <c r="R16" s="61" t="s">
        <v>137</v>
      </c>
      <c r="S16" s="53" t="s">
        <v>137</v>
      </c>
      <c r="T16" s="53" t="s">
        <v>137</v>
      </c>
      <c r="U16" s="1096" t="s">
        <v>138</v>
      </c>
      <c r="V16" s="150"/>
      <c r="Z16" s="104"/>
      <c r="AN16" s="104"/>
      <c r="BB16" s="104"/>
      <c r="DG16" s="104">
        <v>0.57999999999999996</v>
      </c>
    </row>
    <row r="17" spans="1:111" ht="12" customHeight="1" x14ac:dyDescent="0.2">
      <c r="B17" s="116">
        <v>4</v>
      </c>
      <c r="C17" s="931" t="s">
        <v>139</v>
      </c>
      <c r="D17" s="932"/>
      <c r="E17" s="177" t="s">
        <v>140</v>
      </c>
      <c r="F17" s="18"/>
      <c r="G17" s="53"/>
      <c r="H17" s="74"/>
      <c r="I17" s="53"/>
      <c r="J17" s="53" t="s">
        <v>141</v>
      </c>
      <c r="K17" s="74"/>
      <c r="L17" s="53"/>
      <c r="M17" s="74"/>
      <c r="N17" s="74"/>
      <c r="O17" s="53"/>
      <c r="P17" s="74"/>
      <c r="Q17" s="126"/>
      <c r="R17" s="61" t="s">
        <v>141</v>
      </c>
      <c r="S17" s="53" t="s">
        <v>141</v>
      </c>
      <c r="T17" s="53" t="s">
        <v>141</v>
      </c>
      <c r="U17" s="1096"/>
      <c r="V17" s="150"/>
      <c r="Z17" s="104"/>
      <c r="AN17" s="104"/>
      <c r="BB17" s="104"/>
      <c r="DG17" s="104">
        <v>0.57999999999999996</v>
      </c>
    </row>
    <row r="18" spans="1:111" ht="12" customHeight="1" x14ac:dyDescent="0.2">
      <c r="B18" s="116">
        <v>5</v>
      </c>
      <c r="C18" s="931" t="s">
        <v>142</v>
      </c>
      <c r="D18" s="932"/>
      <c r="E18" s="177" t="s">
        <v>143</v>
      </c>
      <c r="F18" s="18"/>
      <c r="G18" s="53"/>
      <c r="H18" s="74"/>
      <c r="I18" s="53"/>
      <c r="J18" s="53" t="s">
        <v>144</v>
      </c>
      <c r="K18" s="74"/>
      <c r="L18" s="53"/>
      <c r="M18" s="74"/>
      <c r="N18" s="74"/>
      <c r="O18" s="53"/>
      <c r="P18" s="74"/>
      <c r="Q18" s="126"/>
      <c r="R18" s="61" t="s">
        <v>144</v>
      </c>
      <c r="S18" s="53" t="s">
        <v>144</v>
      </c>
      <c r="T18" s="53" t="s">
        <v>144</v>
      </c>
      <c r="U18" s="1096"/>
      <c r="V18" s="150"/>
      <c r="Z18" s="104"/>
      <c r="AN18" s="104"/>
      <c r="BB18" s="104"/>
      <c r="DG18" s="104">
        <v>0.62</v>
      </c>
    </row>
    <row r="19" spans="1:111" ht="12" customHeight="1" x14ac:dyDescent="0.2">
      <c r="B19" s="116">
        <v>6</v>
      </c>
      <c r="C19" s="931" t="s">
        <v>145</v>
      </c>
      <c r="D19" s="932"/>
      <c r="E19" s="177" t="s">
        <v>143</v>
      </c>
      <c r="F19" s="18"/>
      <c r="G19" s="53"/>
      <c r="H19" s="74"/>
      <c r="I19" s="53"/>
      <c r="J19" s="53" t="s">
        <v>144</v>
      </c>
      <c r="K19" s="74"/>
      <c r="L19" s="53"/>
      <c r="M19" s="74"/>
      <c r="N19" s="74"/>
      <c r="O19" s="53"/>
      <c r="P19" s="74"/>
      <c r="Q19" s="126"/>
      <c r="R19" s="61" t="s">
        <v>144</v>
      </c>
      <c r="S19" s="53" t="s">
        <v>144</v>
      </c>
      <c r="T19" s="53" t="s">
        <v>144</v>
      </c>
      <c r="U19" s="1096"/>
      <c r="V19" s="150"/>
      <c r="Z19" s="104"/>
      <c r="AN19" s="104"/>
      <c r="BB19" s="104"/>
      <c r="DG19" s="104">
        <v>0.57999999999999996</v>
      </c>
    </row>
    <row r="20" spans="1:111" ht="12" customHeight="1" x14ac:dyDescent="0.2">
      <c r="B20" s="116">
        <v>7</v>
      </c>
      <c r="C20" s="931" t="s">
        <v>146</v>
      </c>
      <c r="D20" s="932"/>
      <c r="E20" s="177" t="s">
        <v>143</v>
      </c>
      <c r="F20" s="18"/>
      <c r="G20" s="53"/>
      <c r="H20" s="74"/>
      <c r="I20" s="53"/>
      <c r="J20" s="53" t="s">
        <v>144</v>
      </c>
      <c r="K20" s="74"/>
      <c r="L20" s="53"/>
      <c r="M20" s="74"/>
      <c r="N20" s="74"/>
      <c r="O20" s="53"/>
      <c r="P20" s="74"/>
      <c r="Q20" s="126"/>
      <c r="R20" s="61" t="s">
        <v>144</v>
      </c>
      <c r="S20" s="53" t="s">
        <v>144</v>
      </c>
      <c r="T20" s="53" t="s">
        <v>144</v>
      </c>
      <c r="U20" s="1096"/>
      <c r="V20" s="150"/>
      <c r="Z20" s="104"/>
      <c r="AN20" s="104"/>
      <c r="BB20" s="104"/>
      <c r="DG20" s="104">
        <v>0.6</v>
      </c>
    </row>
    <row r="21" spans="1:111" ht="12" customHeight="1" x14ac:dyDescent="0.2">
      <c r="B21" s="116">
        <v>8</v>
      </c>
      <c r="C21" s="931" t="s">
        <v>147</v>
      </c>
      <c r="D21" s="932"/>
      <c r="E21" s="117" t="s">
        <v>148</v>
      </c>
      <c r="F21" s="18"/>
      <c r="G21" s="53"/>
      <c r="H21" s="74"/>
      <c r="I21" s="53"/>
      <c r="J21" s="53" t="s">
        <v>149</v>
      </c>
      <c r="K21" s="74"/>
      <c r="L21" s="53"/>
      <c r="M21" s="74"/>
      <c r="N21" s="74"/>
      <c r="O21" s="53"/>
      <c r="P21" s="74"/>
      <c r="Q21" s="126"/>
      <c r="R21" s="61" t="s">
        <v>149</v>
      </c>
      <c r="S21" s="53" t="s">
        <v>149</v>
      </c>
      <c r="T21" s="53" t="s">
        <v>149</v>
      </c>
      <c r="U21" s="1096"/>
      <c r="V21" s="150"/>
      <c r="Z21" s="104"/>
      <c r="AN21" s="104"/>
      <c r="BB21" s="104"/>
      <c r="DG21" s="104">
        <v>0.59</v>
      </c>
    </row>
    <row r="22" spans="1:111" s="104" customFormat="1" ht="12" customHeight="1" x14ac:dyDescent="0.2">
      <c r="B22" s="116">
        <v>9</v>
      </c>
      <c r="C22" s="856" t="s">
        <v>150</v>
      </c>
      <c r="D22" s="857"/>
      <c r="E22" s="117" t="s">
        <v>151</v>
      </c>
      <c r="F22" s="18"/>
      <c r="G22" s="53" t="s">
        <v>152</v>
      </c>
      <c r="H22" s="74"/>
      <c r="I22" s="53"/>
      <c r="J22" s="53" t="s">
        <v>152</v>
      </c>
      <c r="K22" s="74"/>
      <c r="L22" s="53"/>
      <c r="M22" s="74" t="s">
        <v>152</v>
      </c>
      <c r="N22" s="74"/>
      <c r="O22" s="53"/>
      <c r="P22" s="74" t="s">
        <v>152</v>
      </c>
      <c r="Q22" s="126"/>
      <c r="R22" s="61" t="s">
        <v>152</v>
      </c>
      <c r="S22" s="53" t="s">
        <v>152</v>
      </c>
      <c r="T22" s="53" t="s">
        <v>152</v>
      </c>
      <c r="U22" s="119" t="s">
        <v>153</v>
      </c>
      <c r="V22" s="118"/>
      <c r="DG22" s="104">
        <v>0.62</v>
      </c>
    </row>
    <row r="23" spans="1:111" ht="12" customHeight="1" x14ac:dyDescent="0.2">
      <c r="B23" s="116">
        <v>10</v>
      </c>
      <c r="C23" s="931" t="s">
        <v>154</v>
      </c>
      <c r="D23" s="932"/>
      <c r="E23" s="177" t="s">
        <v>143</v>
      </c>
      <c r="F23" s="18"/>
      <c r="G23" s="53" t="s">
        <v>144</v>
      </c>
      <c r="H23" s="53"/>
      <c r="I23" s="53"/>
      <c r="J23" s="53" t="s">
        <v>144</v>
      </c>
      <c r="K23" s="74"/>
      <c r="L23" s="53"/>
      <c r="M23" s="74" t="s">
        <v>144</v>
      </c>
      <c r="N23" s="74"/>
      <c r="O23" s="53"/>
      <c r="P23" s="74" t="s">
        <v>144</v>
      </c>
      <c r="Q23" s="126"/>
      <c r="R23" s="61" t="s">
        <v>144</v>
      </c>
      <c r="S23" s="53" t="s">
        <v>144</v>
      </c>
      <c r="T23" s="53" t="s">
        <v>144</v>
      </c>
      <c r="U23" s="158" t="s">
        <v>155</v>
      </c>
      <c r="V23" s="150"/>
      <c r="Z23" s="104"/>
      <c r="AN23" s="104"/>
      <c r="BB23" s="104"/>
      <c r="DG23" s="104">
        <v>0.62</v>
      </c>
    </row>
    <row r="24" spans="1:111" ht="12" customHeight="1" x14ac:dyDescent="0.2">
      <c r="B24" s="116">
        <v>11</v>
      </c>
      <c r="C24" s="931" t="s">
        <v>156</v>
      </c>
      <c r="D24" s="932"/>
      <c r="E24" s="177" t="s">
        <v>157</v>
      </c>
      <c r="F24" s="78">
        <v>0.3</v>
      </c>
      <c r="G24" s="51">
        <v>0.2</v>
      </c>
      <c r="H24" s="67">
        <v>0.2</v>
      </c>
      <c r="I24" s="51">
        <v>0.1</v>
      </c>
      <c r="J24" s="51">
        <v>0.2</v>
      </c>
      <c r="K24" s="67">
        <v>0.3</v>
      </c>
      <c r="L24" s="51">
        <v>0.2</v>
      </c>
      <c r="M24" s="67">
        <v>0.1</v>
      </c>
      <c r="N24" s="67">
        <v>0.1</v>
      </c>
      <c r="O24" s="51">
        <v>0.1</v>
      </c>
      <c r="P24" s="67">
        <v>0.2</v>
      </c>
      <c r="Q24" s="89">
        <v>0.2</v>
      </c>
      <c r="R24" s="62">
        <v>0.3</v>
      </c>
      <c r="S24" s="51">
        <v>0.1</v>
      </c>
      <c r="T24" s="51">
        <v>0.18333333333333338</v>
      </c>
      <c r="U24" s="1096" t="s">
        <v>153</v>
      </c>
      <c r="V24" s="150"/>
      <c r="Z24" s="104"/>
      <c r="AN24" s="104"/>
      <c r="BB24" s="104"/>
      <c r="DG24" s="104">
        <v>0.6</v>
      </c>
    </row>
    <row r="25" spans="1:111" ht="12" customHeight="1" x14ac:dyDescent="0.2">
      <c r="B25" s="116">
        <v>12</v>
      </c>
      <c r="C25" s="931" t="s">
        <v>158</v>
      </c>
      <c r="D25" s="932"/>
      <c r="E25" s="177" t="s">
        <v>159</v>
      </c>
      <c r="F25" s="18"/>
      <c r="G25" s="53"/>
      <c r="H25" s="74"/>
      <c r="I25" s="53"/>
      <c r="J25" s="53" t="s">
        <v>160</v>
      </c>
      <c r="K25" s="74"/>
      <c r="L25" s="53"/>
      <c r="M25" s="74"/>
      <c r="N25" s="74"/>
      <c r="O25" s="53"/>
      <c r="P25" s="74"/>
      <c r="Q25" s="126"/>
      <c r="R25" s="61" t="s">
        <v>160</v>
      </c>
      <c r="S25" s="53" t="s">
        <v>160</v>
      </c>
      <c r="T25" s="53" t="s">
        <v>160</v>
      </c>
      <c r="U25" s="1096"/>
      <c r="V25" s="150"/>
      <c r="Z25" s="104"/>
      <c r="AN25" s="104"/>
      <c r="BB25" s="104"/>
      <c r="DG25" s="104">
        <v>0.6</v>
      </c>
    </row>
    <row r="26" spans="1:111" ht="12" customHeight="1" x14ac:dyDescent="0.2">
      <c r="B26" s="116">
        <v>13</v>
      </c>
      <c r="C26" s="931" t="s">
        <v>161</v>
      </c>
      <c r="D26" s="932"/>
      <c r="E26" s="177" t="s">
        <v>162</v>
      </c>
      <c r="F26" s="18"/>
      <c r="G26" s="53"/>
      <c r="H26" s="74"/>
      <c r="I26" s="53"/>
      <c r="J26" s="53" t="s">
        <v>163</v>
      </c>
      <c r="K26" s="74"/>
      <c r="L26" s="53"/>
      <c r="M26" s="74"/>
      <c r="N26" s="74"/>
      <c r="O26" s="53"/>
      <c r="P26" s="74"/>
      <c r="Q26" s="126"/>
      <c r="R26" s="61" t="s">
        <v>163</v>
      </c>
      <c r="S26" s="53" t="s">
        <v>163</v>
      </c>
      <c r="T26" s="53" t="s">
        <v>163</v>
      </c>
      <c r="U26" s="1096"/>
      <c r="V26" s="150"/>
      <c r="Z26" s="104"/>
      <c r="AN26" s="104"/>
      <c r="BB26" s="104"/>
      <c r="DG26" s="104">
        <v>0.57999999999999996</v>
      </c>
    </row>
    <row r="27" spans="1:111" ht="12" customHeight="1" x14ac:dyDescent="0.2">
      <c r="B27" s="116">
        <v>14</v>
      </c>
      <c r="C27" s="931" t="s">
        <v>164</v>
      </c>
      <c r="D27" s="932"/>
      <c r="E27" s="177" t="s">
        <v>165</v>
      </c>
      <c r="F27" s="18"/>
      <c r="G27" s="53"/>
      <c r="H27" s="74"/>
      <c r="I27" s="53"/>
      <c r="J27" s="53" t="s">
        <v>166</v>
      </c>
      <c r="K27" s="74"/>
      <c r="L27" s="53"/>
      <c r="M27" s="74"/>
      <c r="N27" s="74"/>
      <c r="O27" s="53"/>
      <c r="P27" s="74"/>
      <c r="Q27" s="126"/>
      <c r="R27" s="61" t="s">
        <v>166</v>
      </c>
      <c r="S27" s="53" t="s">
        <v>166</v>
      </c>
      <c r="T27" s="53" t="s">
        <v>166</v>
      </c>
      <c r="U27" s="1096" t="s">
        <v>167</v>
      </c>
      <c r="V27" s="150"/>
      <c r="Z27" s="104"/>
      <c r="AN27" s="104"/>
      <c r="BB27" s="104"/>
      <c r="DG27" s="104">
        <v>0.62</v>
      </c>
    </row>
    <row r="28" spans="1:111" ht="12" customHeight="1" x14ac:dyDescent="0.2">
      <c r="B28" s="116">
        <v>15</v>
      </c>
      <c r="C28" s="931" t="s">
        <v>168</v>
      </c>
      <c r="D28" s="932"/>
      <c r="E28" s="177" t="s">
        <v>169</v>
      </c>
      <c r="F28" s="18"/>
      <c r="G28" s="53"/>
      <c r="H28" s="74"/>
      <c r="I28" s="53"/>
      <c r="J28" s="53" t="s">
        <v>170</v>
      </c>
      <c r="K28" s="74"/>
      <c r="L28" s="53"/>
      <c r="M28" s="74"/>
      <c r="N28" s="74"/>
      <c r="O28" s="53"/>
      <c r="P28" s="74"/>
      <c r="Q28" s="126"/>
      <c r="R28" s="61" t="s">
        <v>170</v>
      </c>
      <c r="S28" s="53" t="s">
        <v>170</v>
      </c>
      <c r="T28" s="53" t="s">
        <v>170</v>
      </c>
      <c r="U28" s="1096"/>
      <c r="V28" s="150"/>
      <c r="Z28" s="104"/>
      <c r="AN28" s="104"/>
      <c r="BB28" s="104"/>
      <c r="DG28" s="104">
        <v>0.66</v>
      </c>
    </row>
    <row r="29" spans="1:111" ht="23.25" customHeight="1" x14ac:dyDescent="0.2">
      <c r="B29" s="116">
        <v>16</v>
      </c>
      <c r="C29" s="899" t="s">
        <v>171</v>
      </c>
      <c r="D29" s="900"/>
      <c r="E29" s="183" t="s">
        <v>151</v>
      </c>
      <c r="F29" s="84"/>
      <c r="G29" s="83"/>
      <c r="H29" s="83"/>
      <c r="I29" s="83"/>
      <c r="J29" s="83" t="s">
        <v>144</v>
      </c>
      <c r="K29" s="83"/>
      <c r="L29" s="83"/>
      <c r="M29" s="83"/>
      <c r="N29" s="83"/>
      <c r="O29" s="83"/>
      <c r="P29" s="83"/>
      <c r="Q29" s="146"/>
      <c r="R29" s="61" t="s">
        <v>144</v>
      </c>
      <c r="S29" s="53" t="s">
        <v>144</v>
      </c>
      <c r="T29" s="53" t="s">
        <v>144</v>
      </c>
      <c r="U29" s="1096"/>
      <c r="V29" s="150"/>
      <c r="Z29" s="104"/>
      <c r="AN29" s="104"/>
      <c r="BB29" s="104"/>
      <c r="DG29" s="104">
        <v>0.66</v>
      </c>
    </row>
    <row r="30" spans="1:111" ht="12" customHeight="1" x14ac:dyDescent="0.2">
      <c r="A30" s="439"/>
      <c r="B30" s="116">
        <v>17</v>
      </c>
      <c r="C30" s="931" t="s">
        <v>172</v>
      </c>
      <c r="D30" s="932"/>
      <c r="E30" s="117" t="s">
        <v>148</v>
      </c>
      <c r="F30" s="93"/>
      <c r="G30" s="53"/>
      <c r="H30" s="74"/>
      <c r="I30" s="53"/>
      <c r="J30" s="53" t="s">
        <v>144</v>
      </c>
      <c r="K30" s="74"/>
      <c r="L30" s="53"/>
      <c r="M30" s="74"/>
      <c r="N30" s="74"/>
      <c r="O30" s="53"/>
      <c r="P30" s="74"/>
      <c r="Q30" s="126"/>
      <c r="R30" s="61" t="s">
        <v>144</v>
      </c>
      <c r="S30" s="53" t="s">
        <v>144</v>
      </c>
      <c r="T30" s="53" t="s">
        <v>144</v>
      </c>
      <c r="U30" s="1096"/>
      <c r="V30" s="150"/>
      <c r="Z30" s="104"/>
      <c r="AN30" s="104"/>
      <c r="BB30" s="104"/>
      <c r="DG30" s="104">
        <v>0.67</v>
      </c>
    </row>
    <row r="31" spans="1:111" ht="12" customHeight="1" x14ac:dyDescent="0.2">
      <c r="A31" s="439"/>
      <c r="B31" s="116">
        <v>18</v>
      </c>
      <c r="C31" s="931" t="s">
        <v>173</v>
      </c>
      <c r="D31" s="932"/>
      <c r="E31" s="177" t="s">
        <v>143</v>
      </c>
      <c r="F31" s="18"/>
      <c r="G31" s="53"/>
      <c r="H31" s="74"/>
      <c r="I31" s="53"/>
      <c r="J31" s="53" t="s">
        <v>144</v>
      </c>
      <c r="K31" s="74"/>
      <c r="L31" s="53"/>
      <c r="M31" s="74"/>
      <c r="N31" s="74"/>
      <c r="O31" s="53"/>
      <c r="P31" s="74"/>
      <c r="Q31" s="126"/>
      <c r="R31" s="61" t="s">
        <v>144</v>
      </c>
      <c r="S31" s="53" t="s">
        <v>144</v>
      </c>
      <c r="T31" s="53" t="s">
        <v>144</v>
      </c>
      <c r="U31" s="1096"/>
      <c r="V31" s="150"/>
      <c r="Z31" s="104"/>
      <c r="AN31" s="104"/>
      <c r="BB31" s="104"/>
      <c r="DG31" s="104">
        <v>0.66</v>
      </c>
    </row>
    <row r="32" spans="1:111" ht="12" customHeight="1" x14ac:dyDescent="0.2">
      <c r="A32" s="439"/>
      <c r="B32" s="116">
        <v>19</v>
      </c>
      <c r="C32" s="931" t="s">
        <v>174</v>
      </c>
      <c r="D32" s="932"/>
      <c r="E32" s="177" t="s">
        <v>143</v>
      </c>
      <c r="F32" s="18"/>
      <c r="G32" s="53"/>
      <c r="H32" s="74"/>
      <c r="I32" s="53"/>
      <c r="J32" s="53" t="s">
        <v>144</v>
      </c>
      <c r="K32" s="74"/>
      <c r="L32" s="53"/>
      <c r="M32" s="74"/>
      <c r="N32" s="74"/>
      <c r="O32" s="53"/>
      <c r="P32" s="74"/>
      <c r="Q32" s="126"/>
      <c r="R32" s="61" t="s">
        <v>144</v>
      </c>
      <c r="S32" s="53" t="s">
        <v>144</v>
      </c>
      <c r="T32" s="53" t="s">
        <v>144</v>
      </c>
      <c r="U32" s="1096"/>
      <c r="V32" s="150"/>
      <c r="Z32" s="104"/>
      <c r="AN32" s="104"/>
      <c r="BB32" s="104"/>
      <c r="DG32" s="104">
        <v>0.64</v>
      </c>
    </row>
    <row r="33" spans="1:111" ht="12" customHeight="1" x14ac:dyDescent="0.2">
      <c r="A33" s="439"/>
      <c r="B33" s="116">
        <v>20</v>
      </c>
      <c r="C33" s="931" t="s">
        <v>175</v>
      </c>
      <c r="D33" s="932"/>
      <c r="E33" s="177" t="s">
        <v>143</v>
      </c>
      <c r="F33" s="18"/>
      <c r="G33" s="53"/>
      <c r="H33" s="74"/>
      <c r="I33" s="53"/>
      <c r="J33" s="53" t="s">
        <v>144</v>
      </c>
      <c r="K33" s="74"/>
      <c r="L33" s="53"/>
      <c r="M33" s="74"/>
      <c r="N33" s="74"/>
      <c r="O33" s="53"/>
      <c r="P33" s="74"/>
      <c r="Q33" s="126"/>
      <c r="R33" s="61" t="s">
        <v>144</v>
      </c>
      <c r="S33" s="53" t="s">
        <v>144</v>
      </c>
      <c r="T33" s="53" t="s">
        <v>144</v>
      </c>
      <c r="U33" s="1096"/>
      <c r="V33" s="150"/>
      <c r="Z33" s="104"/>
      <c r="AN33" s="104"/>
      <c r="BB33" s="104"/>
      <c r="DG33" s="104">
        <v>0.66</v>
      </c>
    </row>
    <row r="34" spans="1:111" ht="12" customHeight="1" x14ac:dyDescent="0.2">
      <c r="A34" s="439"/>
      <c r="B34" s="116">
        <v>21</v>
      </c>
      <c r="C34" s="931" t="s">
        <v>176</v>
      </c>
      <c r="D34" s="1029"/>
      <c r="E34" s="177" t="s">
        <v>177</v>
      </c>
      <c r="F34" s="18"/>
      <c r="G34" s="53" t="s">
        <v>178</v>
      </c>
      <c r="H34" s="74"/>
      <c r="I34" s="53"/>
      <c r="J34" s="57">
        <v>0.09</v>
      </c>
      <c r="K34" s="74"/>
      <c r="L34" s="53"/>
      <c r="M34" s="74" t="s">
        <v>178</v>
      </c>
      <c r="N34" s="74"/>
      <c r="O34" s="53"/>
      <c r="P34" s="74" t="s">
        <v>178</v>
      </c>
      <c r="Q34" s="126"/>
      <c r="R34" s="371">
        <v>0.09</v>
      </c>
      <c r="S34" s="53" t="s">
        <v>178</v>
      </c>
      <c r="T34" s="53" t="s">
        <v>178</v>
      </c>
      <c r="U34" s="1098" t="s">
        <v>179</v>
      </c>
      <c r="V34" s="150"/>
      <c r="Z34" s="104"/>
      <c r="AN34" s="104"/>
      <c r="BB34" s="104"/>
      <c r="DG34" s="104">
        <v>0.68</v>
      </c>
    </row>
    <row r="35" spans="1:111" ht="12" customHeight="1" x14ac:dyDescent="0.2">
      <c r="A35" s="439"/>
      <c r="B35" s="116">
        <v>22</v>
      </c>
      <c r="C35" s="931" t="s">
        <v>180</v>
      </c>
      <c r="D35" s="932"/>
      <c r="E35" s="177" t="s">
        <v>148</v>
      </c>
      <c r="F35" s="18"/>
      <c r="G35" s="53" t="s">
        <v>149</v>
      </c>
      <c r="H35" s="53"/>
      <c r="I35" s="53"/>
      <c r="J35" s="53" t="s">
        <v>149</v>
      </c>
      <c r="K35" s="74"/>
      <c r="L35" s="53"/>
      <c r="M35" s="74" t="s">
        <v>149</v>
      </c>
      <c r="N35" s="74"/>
      <c r="O35" s="53"/>
      <c r="P35" s="74" t="s">
        <v>149</v>
      </c>
      <c r="Q35" s="126"/>
      <c r="R35" s="61" t="s">
        <v>149</v>
      </c>
      <c r="S35" s="53" t="s">
        <v>149</v>
      </c>
      <c r="T35" s="53" t="s">
        <v>149</v>
      </c>
      <c r="U35" s="1099"/>
      <c r="V35" s="150"/>
      <c r="Z35" s="104"/>
      <c r="AN35" s="104"/>
      <c r="BB35" s="104"/>
      <c r="DG35" s="104">
        <v>0.64</v>
      </c>
    </row>
    <row r="36" spans="1:111" ht="12" customHeight="1" x14ac:dyDescent="0.2">
      <c r="A36" s="439"/>
      <c r="B36" s="116">
        <v>23</v>
      </c>
      <c r="C36" s="931" t="s">
        <v>181</v>
      </c>
      <c r="D36" s="932"/>
      <c r="E36" s="177" t="s">
        <v>182</v>
      </c>
      <c r="F36" s="100"/>
      <c r="G36" s="54">
        <v>3.0000000000000001E-3</v>
      </c>
      <c r="H36" s="54"/>
      <c r="I36" s="54"/>
      <c r="J36" s="54">
        <v>6.0000000000000001E-3</v>
      </c>
      <c r="K36" s="72"/>
      <c r="L36" s="54"/>
      <c r="M36" s="72">
        <v>8.9999999999999993E-3</v>
      </c>
      <c r="N36" s="72"/>
      <c r="O36" s="54"/>
      <c r="P36" s="72">
        <v>1E-3</v>
      </c>
      <c r="Q36" s="369"/>
      <c r="R36" s="396">
        <v>8.9999999999999993E-3</v>
      </c>
      <c r="S36" s="54">
        <v>1E-3</v>
      </c>
      <c r="T36" s="406">
        <v>4.7500000000000007E-3</v>
      </c>
      <c r="U36" s="1099"/>
      <c r="V36" s="150"/>
      <c r="Z36" s="104"/>
      <c r="AN36" s="104"/>
      <c r="BB36" s="104"/>
      <c r="DG36" s="104">
        <v>0.66</v>
      </c>
    </row>
    <row r="37" spans="1:111" ht="11.25" customHeight="1" x14ac:dyDescent="0.2">
      <c r="A37" s="439"/>
      <c r="B37" s="116">
        <v>24</v>
      </c>
      <c r="C37" s="931" t="s">
        <v>183</v>
      </c>
      <c r="D37" s="932"/>
      <c r="E37" s="177" t="s">
        <v>184</v>
      </c>
      <c r="F37" s="100"/>
      <c r="G37" s="54">
        <v>4.0000000000000001E-3</v>
      </c>
      <c r="H37" s="54"/>
      <c r="I37" s="54"/>
      <c r="J37" s="54">
        <v>5.0000000000000001E-3</v>
      </c>
      <c r="K37" s="72"/>
      <c r="L37" s="54"/>
      <c r="M37" s="72">
        <v>7.0000000000000001E-3</v>
      </c>
      <c r="N37" s="72"/>
      <c r="O37" s="54"/>
      <c r="P37" s="72" t="s">
        <v>149</v>
      </c>
      <c r="Q37" s="369"/>
      <c r="R37" s="396">
        <v>7.0000000000000001E-3</v>
      </c>
      <c r="S37" s="54" t="s">
        <v>149</v>
      </c>
      <c r="T37" s="54">
        <v>7.2000000000000007E-3</v>
      </c>
      <c r="U37" s="1099"/>
      <c r="V37" s="150"/>
      <c r="DG37" s="104">
        <v>0.65</v>
      </c>
    </row>
    <row r="38" spans="1:111" ht="12" customHeight="1" x14ac:dyDescent="0.2">
      <c r="A38" s="439"/>
      <c r="B38" s="116">
        <v>25</v>
      </c>
      <c r="C38" s="931" t="s">
        <v>185</v>
      </c>
      <c r="D38" s="932"/>
      <c r="E38" s="177" t="s">
        <v>186</v>
      </c>
      <c r="F38" s="100"/>
      <c r="G38" s="54">
        <v>1E-3</v>
      </c>
      <c r="H38" s="54"/>
      <c r="I38" s="54"/>
      <c r="J38" s="54">
        <v>2E-3</v>
      </c>
      <c r="K38" s="72"/>
      <c r="L38" s="54"/>
      <c r="M38" s="72">
        <v>1E-3</v>
      </c>
      <c r="N38" s="72"/>
      <c r="O38" s="54"/>
      <c r="P38" s="72">
        <v>2E-3</v>
      </c>
      <c r="Q38" s="369"/>
      <c r="R38" s="396">
        <v>2E-3</v>
      </c>
      <c r="S38" s="54">
        <v>1E-3</v>
      </c>
      <c r="T38" s="54">
        <v>1.5E-3</v>
      </c>
      <c r="U38" s="1099"/>
      <c r="V38" s="150"/>
    </row>
    <row r="39" spans="1:111" ht="12" customHeight="1" x14ac:dyDescent="0.2">
      <c r="A39" s="439"/>
      <c r="B39" s="116">
        <v>26</v>
      </c>
      <c r="C39" s="931" t="s">
        <v>187</v>
      </c>
      <c r="D39" s="932"/>
      <c r="E39" s="177" t="s">
        <v>143</v>
      </c>
      <c r="F39" s="18"/>
      <c r="G39" s="53" t="s">
        <v>144</v>
      </c>
      <c r="H39" s="53"/>
      <c r="I39" s="53"/>
      <c r="J39" s="53" t="s">
        <v>144</v>
      </c>
      <c r="K39" s="74"/>
      <c r="L39" s="53"/>
      <c r="M39" s="74" t="s">
        <v>144</v>
      </c>
      <c r="N39" s="74"/>
      <c r="O39" s="53"/>
      <c r="P39" s="74" t="s">
        <v>144</v>
      </c>
      <c r="Q39" s="126"/>
      <c r="R39" s="61" t="s">
        <v>144</v>
      </c>
      <c r="S39" s="53" t="s">
        <v>144</v>
      </c>
      <c r="T39" s="53" t="s">
        <v>144</v>
      </c>
      <c r="U39" s="1099"/>
      <c r="V39" s="150"/>
    </row>
    <row r="40" spans="1:111" ht="12" customHeight="1" x14ac:dyDescent="0.2">
      <c r="A40" s="439"/>
      <c r="B40" s="116">
        <v>27</v>
      </c>
      <c r="C40" s="931" t="s">
        <v>188</v>
      </c>
      <c r="D40" s="932"/>
      <c r="E40" s="177" t="s">
        <v>186</v>
      </c>
      <c r="F40" s="100"/>
      <c r="G40" s="54">
        <v>7.0000000000000001E-3</v>
      </c>
      <c r="H40" s="54"/>
      <c r="I40" s="54"/>
      <c r="J40" s="54">
        <v>1.2999999999999999E-2</v>
      </c>
      <c r="K40" s="72"/>
      <c r="L40" s="54"/>
      <c r="M40" s="72">
        <v>1.4999999999999999E-2</v>
      </c>
      <c r="N40" s="72"/>
      <c r="O40" s="54"/>
      <c r="P40" s="72">
        <v>5.0000000000000001E-3</v>
      </c>
      <c r="Q40" s="369"/>
      <c r="R40" s="396">
        <v>1.4999999999999999E-2</v>
      </c>
      <c r="S40" s="54">
        <v>5.0000000000000001E-3</v>
      </c>
      <c r="T40" s="54">
        <v>0.01</v>
      </c>
      <c r="U40" s="1099"/>
      <c r="V40" s="150"/>
    </row>
    <row r="41" spans="1:111" ht="12" customHeight="1" x14ac:dyDescent="0.2">
      <c r="A41" s="439"/>
      <c r="B41" s="116">
        <v>28</v>
      </c>
      <c r="C41" s="931" t="s">
        <v>189</v>
      </c>
      <c r="D41" s="932"/>
      <c r="E41" s="177" t="s">
        <v>184</v>
      </c>
      <c r="F41" s="100"/>
      <c r="G41" s="54" t="s">
        <v>149</v>
      </c>
      <c r="H41" s="54"/>
      <c r="I41" s="54"/>
      <c r="J41" s="54">
        <v>3.0000000000000001E-3</v>
      </c>
      <c r="K41" s="72"/>
      <c r="L41" s="54"/>
      <c r="M41" s="72">
        <v>7.0000000000000001E-3</v>
      </c>
      <c r="N41" s="72"/>
      <c r="O41" s="54"/>
      <c r="P41" s="72" t="s">
        <v>149</v>
      </c>
      <c r="Q41" s="369"/>
      <c r="R41" s="396">
        <v>7.0000000000000001E-3</v>
      </c>
      <c r="S41" s="54" t="s">
        <v>149</v>
      </c>
      <c r="T41" s="54">
        <v>2.5000000000000001E-3</v>
      </c>
      <c r="U41" s="1099"/>
      <c r="V41" s="150"/>
    </row>
    <row r="42" spans="1:111" ht="12" customHeight="1" x14ac:dyDescent="0.2">
      <c r="A42" s="439"/>
      <c r="B42" s="116">
        <v>29</v>
      </c>
      <c r="C42" s="931" t="s">
        <v>190</v>
      </c>
      <c r="D42" s="932"/>
      <c r="E42" s="177" t="s">
        <v>184</v>
      </c>
      <c r="F42" s="100"/>
      <c r="G42" s="54">
        <v>3.0000000000000001E-3</v>
      </c>
      <c r="H42" s="54"/>
      <c r="I42" s="54"/>
      <c r="J42" s="54">
        <v>5.0000000000000001E-3</v>
      </c>
      <c r="K42" s="72"/>
      <c r="L42" s="54"/>
      <c r="M42" s="72">
        <v>5.0000000000000001E-3</v>
      </c>
      <c r="N42" s="72"/>
      <c r="O42" s="54"/>
      <c r="P42" s="72">
        <v>2E-3</v>
      </c>
      <c r="Q42" s="369"/>
      <c r="R42" s="396">
        <v>5.0000000000000001E-3</v>
      </c>
      <c r="S42" s="54">
        <v>2E-3</v>
      </c>
      <c r="T42" s="54">
        <v>3.7500000000000003E-3</v>
      </c>
      <c r="U42" s="1099"/>
      <c r="V42" s="150"/>
    </row>
    <row r="43" spans="1:111" ht="12" customHeight="1" x14ac:dyDescent="0.2">
      <c r="A43" s="439"/>
      <c r="B43" s="116">
        <v>30</v>
      </c>
      <c r="C43" s="931" t="s">
        <v>191</v>
      </c>
      <c r="D43" s="932"/>
      <c r="E43" s="177" t="s">
        <v>192</v>
      </c>
      <c r="F43" s="100"/>
      <c r="G43" s="54" t="s">
        <v>144</v>
      </c>
      <c r="H43" s="54"/>
      <c r="I43" s="54"/>
      <c r="J43" s="54" t="s">
        <v>144</v>
      </c>
      <c r="K43" s="72"/>
      <c r="L43" s="54"/>
      <c r="M43" s="54" t="s">
        <v>144</v>
      </c>
      <c r="N43" s="72"/>
      <c r="O43" s="54"/>
      <c r="P43" s="54" t="s">
        <v>144</v>
      </c>
      <c r="Q43" s="369"/>
      <c r="R43" s="61" t="s">
        <v>144</v>
      </c>
      <c r="S43" s="53" t="s">
        <v>144</v>
      </c>
      <c r="T43" s="53" t="s">
        <v>144</v>
      </c>
      <c r="U43" s="1099"/>
      <c r="V43" s="150"/>
    </row>
    <row r="44" spans="1:111" ht="12" customHeight="1" x14ac:dyDescent="0.2">
      <c r="A44" s="439"/>
      <c r="B44" s="116">
        <v>31</v>
      </c>
      <c r="C44" s="931" t="s">
        <v>193</v>
      </c>
      <c r="D44" s="932"/>
      <c r="E44" s="177" t="s">
        <v>194</v>
      </c>
      <c r="F44" s="18"/>
      <c r="G44" s="53" t="s">
        <v>195</v>
      </c>
      <c r="H44" s="53"/>
      <c r="I44" s="53"/>
      <c r="J44" s="53" t="s">
        <v>195</v>
      </c>
      <c r="K44" s="74"/>
      <c r="L44" s="53"/>
      <c r="M44" s="74" t="s">
        <v>195</v>
      </c>
      <c r="N44" s="74"/>
      <c r="O44" s="53"/>
      <c r="P44" s="74" t="s">
        <v>195</v>
      </c>
      <c r="Q44" s="126"/>
      <c r="R44" s="61" t="s">
        <v>195</v>
      </c>
      <c r="S44" s="53" t="s">
        <v>195</v>
      </c>
      <c r="T44" s="53" t="s">
        <v>195</v>
      </c>
      <c r="U44" s="1100"/>
      <c r="V44" s="150"/>
    </row>
    <row r="45" spans="1:111" ht="12" customHeight="1" x14ac:dyDescent="0.2">
      <c r="A45" s="439"/>
      <c r="B45" s="116">
        <v>32</v>
      </c>
      <c r="C45" s="931" t="s">
        <v>196</v>
      </c>
      <c r="D45" s="932"/>
      <c r="E45" s="177" t="s">
        <v>162</v>
      </c>
      <c r="F45" s="18"/>
      <c r="G45" s="53"/>
      <c r="H45" s="53"/>
      <c r="I45" s="53"/>
      <c r="J45" s="18" t="s">
        <v>197</v>
      </c>
      <c r="K45" s="74"/>
      <c r="L45" s="53"/>
      <c r="M45" s="74"/>
      <c r="N45" s="74"/>
      <c r="O45" s="53"/>
      <c r="P45" s="74"/>
      <c r="Q45" s="126"/>
      <c r="R45" s="61" t="s">
        <v>197</v>
      </c>
      <c r="S45" s="53" t="s">
        <v>197</v>
      </c>
      <c r="T45" s="53" t="s">
        <v>197</v>
      </c>
      <c r="U45" s="1096" t="s">
        <v>138</v>
      </c>
      <c r="V45" s="150"/>
    </row>
    <row r="46" spans="1:111" ht="12" customHeight="1" x14ac:dyDescent="0.2">
      <c r="A46" s="439"/>
      <c r="B46" s="116">
        <v>33</v>
      </c>
      <c r="C46" s="931" t="s">
        <v>198</v>
      </c>
      <c r="D46" s="932"/>
      <c r="E46" s="177" t="s">
        <v>199</v>
      </c>
      <c r="F46" s="99"/>
      <c r="G46" s="57"/>
      <c r="H46" s="57"/>
      <c r="I46" s="57"/>
      <c r="J46" s="99" t="s">
        <v>197</v>
      </c>
      <c r="K46" s="75"/>
      <c r="L46" s="57"/>
      <c r="M46" s="75"/>
      <c r="N46" s="75"/>
      <c r="O46" s="57"/>
      <c r="P46" s="75"/>
      <c r="Q46" s="367"/>
      <c r="R46" s="371" t="s">
        <v>197</v>
      </c>
      <c r="S46" s="57" t="s">
        <v>197</v>
      </c>
      <c r="T46" s="57" t="s">
        <v>197</v>
      </c>
      <c r="U46" s="1096"/>
      <c r="V46" s="150"/>
    </row>
    <row r="47" spans="1:111" ht="12" customHeight="1" x14ac:dyDescent="0.2">
      <c r="A47" s="439"/>
      <c r="B47" s="116">
        <v>34</v>
      </c>
      <c r="C47" s="931" t="s">
        <v>200</v>
      </c>
      <c r="D47" s="932"/>
      <c r="E47" s="177" t="s">
        <v>201</v>
      </c>
      <c r="F47" s="18"/>
      <c r="G47" s="53"/>
      <c r="H47" s="53"/>
      <c r="I47" s="53"/>
      <c r="J47" s="18" t="s">
        <v>202</v>
      </c>
      <c r="K47" s="74"/>
      <c r="L47" s="53"/>
      <c r="M47" s="74"/>
      <c r="N47" s="74"/>
      <c r="O47" s="53"/>
      <c r="P47" s="74"/>
      <c r="Q47" s="126"/>
      <c r="R47" s="62" t="s">
        <v>202</v>
      </c>
      <c r="S47" s="51" t="s">
        <v>202</v>
      </c>
      <c r="T47" s="51" t="s">
        <v>202</v>
      </c>
      <c r="U47" s="1096"/>
      <c r="V47" s="150"/>
    </row>
    <row r="48" spans="1:111" ht="12" customHeight="1" x14ac:dyDescent="0.2">
      <c r="A48" s="439"/>
      <c r="B48" s="116">
        <v>35</v>
      </c>
      <c r="C48" s="931" t="s">
        <v>203</v>
      </c>
      <c r="D48" s="932"/>
      <c r="E48" s="177" t="s">
        <v>162</v>
      </c>
      <c r="F48" s="18"/>
      <c r="G48" s="53"/>
      <c r="H48" s="53"/>
      <c r="I48" s="53"/>
      <c r="J48" s="18" t="s">
        <v>197</v>
      </c>
      <c r="K48" s="74"/>
      <c r="L48" s="53"/>
      <c r="M48" s="74"/>
      <c r="N48" s="74"/>
      <c r="O48" s="53"/>
      <c r="P48" s="74"/>
      <c r="Q48" s="126"/>
      <c r="R48" s="62" t="s">
        <v>197</v>
      </c>
      <c r="S48" s="51" t="s">
        <v>197</v>
      </c>
      <c r="T48" s="51" t="s">
        <v>197</v>
      </c>
      <c r="U48" s="1096"/>
      <c r="V48" s="150"/>
    </row>
    <row r="49" spans="1:22" ht="12" customHeight="1" x14ac:dyDescent="0.2">
      <c r="A49" s="439"/>
      <c r="B49" s="116">
        <v>36</v>
      </c>
      <c r="C49" s="931" t="s">
        <v>204</v>
      </c>
      <c r="D49" s="932"/>
      <c r="E49" s="177" t="s">
        <v>205</v>
      </c>
      <c r="F49" s="78"/>
      <c r="G49" s="51"/>
      <c r="H49" s="51"/>
      <c r="I49" s="51"/>
      <c r="J49" s="51">
        <v>6.6</v>
      </c>
      <c r="K49" s="67"/>
      <c r="L49" s="51"/>
      <c r="M49" s="67"/>
      <c r="N49" s="67"/>
      <c r="O49" s="51"/>
      <c r="P49" s="67"/>
      <c r="Q49" s="89"/>
      <c r="R49" s="62">
        <v>6.6</v>
      </c>
      <c r="S49" s="51">
        <v>6.6</v>
      </c>
      <c r="T49" s="51">
        <v>6.6</v>
      </c>
      <c r="U49" s="158" t="s">
        <v>153</v>
      </c>
      <c r="V49" s="150"/>
    </row>
    <row r="50" spans="1:22" ht="12" customHeight="1" x14ac:dyDescent="0.2">
      <c r="A50" s="439"/>
      <c r="B50" s="116">
        <v>37</v>
      </c>
      <c r="C50" s="931" t="s">
        <v>206</v>
      </c>
      <c r="D50" s="932"/>
      <c r="E50" s="177" t="s">
        <v>169</v>
      </c>
      <c r="F50" s="18"/>
      <c r="G50" s="53"/>
      <c r="H50" s="53"/>
      <c r="I50" s="53"/>
      <c r="J50" s="18" t="s">
        <v>144</v>
      </c>
      <c r="K50" s="74"/>
      <c r="L50" s="53"/>
      <c r="M50" s="74"/>
      <c r="N50" s="74"/>
      <c r="O50" s="53"/>
      <c r="P50" s="74"/>
      <c r="Q50" s="126"/>
      <c r="R50" s="61" t="s">
        <v>144</v>
      </c>
      <c r="S50" s="53" t="s">
        <v>144</v>
      </c>
      <c r="T50" s="53" t="s">
        <v>144</v>
      </c>
      <c r="U50" s="158" t="s">
        <v>138</v>
      </c>
      <c r="V50" s="150"/>
    </row>
    <row r="51" spans="1:22" ht="12" customHeight="1" x14ac:dyDescent="0.2">
      <c r="A51" s="439"/>
      <c r="B51" s="116">
        <v>38</v>
      </c>
      <c r="C51" s="931" t="s">
        <v>207</v>
      </c>
      <c r="D51" s="932"/>
      <c r="E51" s="177" t="s">
        <v>205</v>
      </c>
      <c r="F51" s="18">
        <v>16.387</v>
      </c>
      <c r="G51" s="51">
        <v>9.3000000000000007</v>
      </c>
      <c r="H51" s="53">
        <v>11.433999999999999</v>
      </c>
      <c r="I51" s="53">
        <v>13.189</v>
      </c>
      <c r="J51" s="53">
        <v>12</v>
      </c>
      <c r="K51" s="74">
        <v>10.714</v>
      </c>
      <c r="L51" s="51">
        <v>10.137</v>
      </c>
      <c r="M51" s="74">
        <v>10.763</v>
      </c>
      <c r="N51" s="74">
        <v>11.294</v>
      </c>
      <c r="O51" s="53">
        <v>12.894</v>
      </c>
      <c r="P51" s="74">
        <v>16.152000000000001</v>
      </c>
      <c r="Q51" s="126">
        <v>25.42</v>
      </c>
      <c r="R51" s="61">
        <v>25.42</v>
      </c>
      <c r="S51" s="51">
        <v>9.3000000000000007</v>
      </c>
      <c r="T51" s="53">
        <v>13.307000000000002</v>
      </c>
      <c r="U51" s="158" t="s">
        <v>208</v>
      </c>
      <c r="V51" s="150"/>
    </row>
    <row r="52" spans="1:22" ht="12" customHeight="1" x14ac:dyDescent="0.2">
      <c r="A52" s="439"/>
      <c r="B52" s="116">
        <v>39</v>
      </c>
      <c r="C52" s="931" t="s">
        <v>209</v>
      </c>
      <c r="D52" s="932"/>
      <c r="E52" s="177" t="s">
        <v>210</v>
      </c>
      <c r="F52" s="18"/>
      <c r="G52" s="53"/>
      <c r="H52" s="53"/>
      <c r="I52" s="53"/>
      <c r="J52" s="53">
        <v>12</v>
      </c>
      <c r="K52" s="74"/>
      <c r="L52" s="53"/>
      <c r="M52" s="74"/>
      <c r="N52" s="74"/>
      <c r="O52" s="53"/>
      <c r="P52" s="74"/>
      <c r="Q52" s="126"/>
      <c r="R52" s="61">
        <v>12</v>
      </c>
      <c r="S52" s="53">
        <v>12</v>
      </c>
      <c r="T52" s="53">
        <v>12</v>
      </c>
      <c r="U52" s="1096" t="s">
        <v>153</v>
      </c>
      <c r="V52" s="150"/>
    </row>
    <row r="53" spans="1:22" ht="12" customHeight="1" x14ac:dyDescent="0.2">
      <c r="A53" s="439"/>
      <c r="B53" s="116">
        <v>40</v>
      </c>
      <c r="C53" s="931" t="s">
        <v>212</v>
      </c>
      <c r="D53" s="932"/>
      <c r="E53" s="177" t="s">
        <v>213</v>
      </c>
      <c r="F53" s="18"/>
      <c r="G53" s="53"/>
      <c r="H53" s="53"/>
      <c r="I53" s="53"/>
      <c r="J53" s="53">
        <v>51</v>
      </c>
      <c r="K53" s="74"/>
      <c r="L53" s="53"/>
      <c r="M53" s="74"/>
      <c r="N53" s="74"/>
      <c r="O53" s="53"/>
      <c r="P53" s="74"/>
      <c r="Q53" s="126"/>
      <c r="R53" s="61">
        <v>51</v>
      </c>
      <c r="S53" s="53">
        <v>51</v>
      </c>
      <c r="T53" s="53">
        <v>51</v>
      </c>
      <c r="U53" s="1096"/>
      <c r="V53" s="150"/>
    </row>
    <row r="54" spans="1:22" ht="12" customHeight="1" x14ac:dyDescent="0.2">
      <c r="A54" s="439"/>
      <c r="B54" s="116">
        <v>41</v>
      </c>
      <c r="C54" s="931" t="s">
        <v>214</v>
      </c>
      <c r="D54" s="932"/>
      <c r="E54" s="177" t="s">
        <v>199</v>
      </c>
      <c r="F54" s="18"/>
      <c r="G54" s="53"/>
      <c r="H54" s="53"/>
      <c r="I54" s="53"/>
      <c r="J54" s="18" t="s">
        <v>215</v>
      </c>
      <c r="K54" s="74"/>
      <c r="L54" s="53"/>
      <c r="M54" s="74"/>
      <c r="N54" s="74"/>
      <c r="O54" s="53"/>
      <c r="P54" s="74"/>
      <c r="Q54" s="126"/>
      <c r="R54" s="61" t="s">
        <v>215</v>
      </c>
      <c r="S54" s="53" t="s">
        <v>215</v>
      </c>
      <c r="T54" s="53" t="s">
        <v>215</v>
      </c>
      <c r="U54" s="1096" t="s">
        <v>167</v>
      </c>
      <c r="V54" s="150"/>
    </row>
    <row r="55" spans="1:22" ht="12" customHeight="1" x14ac:dyDescent="0.2">
      <c r="A55" s="439"/>
      <c r="B55" s="116">
        <v>42</v>
      </c>
      <c r="C55" s="931" t="s">
        <v>216</v>
      </c>
      <c r="D55" s="932"/>
      <c r="E55" s="177" t="s">
        <v>217</v>
      </c>
      <c r="F55" s="101"/>
      <c r="G55" s="102"/>
      <c r="H55" s="102"/>
      <c r="I55" s="102"/>
      <c r="J55" s="101" t="s">
        <v>218</v>
      </c>
      <c r="K55" s="103"/>
      <c r="L55" s="102"/>
      <c r="M55" s="103"/>
      <c r="N55" s="103"/>
      <c r="O55" s="102"/>
      <c r="P55" s="103"/>
      <c r="Q55" s="399"/>
      <c r="R55" s="61" t="s">
        <v>218</v>
      </c>
      <c r="S55" s="53" t="s">
        <v>218</v>
      </c>
      <c r="T55" s="53" t="s">
        <v>218</v>
      </c>
      <c r="U55" s="1096"/>
      <c r="V55" s="150"/>
    </row>
    <row r="56" spans="1:22" ht="12" customHeight="1" x14ac:dyDescent="0.2">
      <c r="A56" s="439"/>
      <c r="B56" s="116">
        <v>43</v>
      </c>
      <c r="C56" s="931" t="s">
        <v>219</v>
      </c>
      <c r="D56" s="932"/>
      <c r="E56" s="177" t="s">
        <v>217</v>
      </c>
      <c r="F56" s="18"/>
      <c r="G56" s="53"/>
      <c r="H56" s="53"/>
      <c r="I56" s="53"/>
      <c r="J56" s="18" t="s">
        <v>218</v>
      </c>
      <c r="K56" s="74"/>
      <c r="L56" s="53"/>
      <c r="M56" s="74"/>
      <c r="N56" s="74"/>
      <c r="O56" s="53"/>
      <c r="P56" s="74"/>
      <c r="Q56" s="126"/>
      <c r="R56" s="61" t="s">
        <v>218</v>
      </c>
      <c r="S56" s="53" t="s">
        <v>218</v>
      </c>
      <c r="T56" s="53" t="s">
        <v>218</v>
      </c>
      <c r="U56" s="1096"/>
      <c r="V56" s="150"/>
    </row>
    <row r="57" spans="1:22" ht="12" customHeight="1" x14ac:dyDescent="0.2">
      <c r="A57" s="439"/>
      <c r="B57" s="116">
        <v>44</v>
      </c>
      <c r="C57" s="931" t="s">
        <v>220</v>
      </c>
      <c r="D57" s="932"/>
      <c r="E57" s="177" t="s">
        <v>148</v>
      </c>
      <c r="F57" s="18"/>
      <c r="G57" s="53"/>
      <c r="H57" s="53"/>
      <c r="I57" s="53"/>
      <c r="J57" s="18" t="s">
        <v>149</v>
      </c>
      <c r="K57" s="74"/>
      <c r="L57" s="53"/>
      <c r="M57" s="74"/>
      <c r="N57" s="74"/>
      <c r="O57" s="53"/>
      <c r="P57" s="74"/>
      <c r="Q57" s="126"/>
      <c r="R57" s="61" t="s">
        <v>149</v>
      </c>
      <c r="S57" s="53" t="s">
        <v>149</v>
      </c>
      <c r="T57" s="53" t="s">
        <v>149</v>
      </c>
      <c r="U57" s="1096"/>
      <c r="V57" s="150"/>
    </row>
    <row r="58" spans="1:22" ht="12" customHeight="1" x14ac:dyDescent="0.2">
      <c r="A58" s="439"/>
      <c r="B58" s="116">
        <v>45</v>
      </c>
      <c r="C58" s="931" t="s">
        <v>221</v>
      </c>
      <c r="D58" s="932"/>
      <c r="E58" s="177" t="s">
        <v>222</v>
      </c>
      <c r="F58" s="18"/>
      <c r="G58" s="53"/>
      <c r="H58" s="53"/>
      <c r="I58" s="53"/>
      <c r="J58" s="18" t="s">
        <v>223</v>
      </c>
      <c r="K58" s="74"/>
      <c r="L58" s="53"/>
      <c r="M58" s="74"/>
      <c r="N58" s="74"/>
      <c r="O58" s="53"/>
      <c r="P58" s="74"/>
      <c r="Q58" s="126"/>
      <c r="R58" s="61" t="s">
        <v>223</v>
      </c>
      <c r="S58" s="53" t="s">
        <v>223</v>
      </c>
      <c r="T58" s="53" t="s">
        <v>223</v>
      </c>
      <c r="U58" s="1096"/>
      <c r="V58" s="150"/>
    </row>
    <row r="59" spans="1:22" ht="12" customHeight="1" x14ac:dyDescent="0.2">
      <c r="A59" s="439"/>
      <c r="B59" s="116">
        <v>46</v>
      </c>
      <c r="C59" s="806" t="s">
        <v>224</v>
      </c>
      <c r="D59" s="806"/>
      <c r="E59" s="117" t="s">
        <v>225</v>
      </c>
      <c r="F59" s="78">
        <v>0.4</v>
      </c>
      <c r="G59" s="51" t="s">
        <v>226</v>
      </c>
      <c r="H59" s="51" t="s">
        <v>226</v>
      </c>
      <c r="I59" s="51">
        <v>0.4</v>
      </c>
      <c r="J59" s="51" t="s">
        <v>226</v>
      </c>
      <c r="K59" s="67">
        <v>0.9</v>
      </c>
      <c r="L59" s="51">
        <v>0.6</v>
      </c>
      <c r="M59" s="67">
        <v>0.53</v>
      </c>
      <c r="N59" s="67">
        <v>0.51700000000000002</v>
      </c>
      <c r="O59" s="51">
        <v>0.38600000000000001</v>
      </c>
      <c r="P59" s="51">
        <v>0.3</v>
      </c>
      <c r="Q59" s="89" t="s">
        <v>226</v>
      </c>
      <c r="R59" s="62">
        <v>0.9</v>
      </c>
      <c r="S59" s="51" t="s">
        <v>226</v>
      </c>
      <c r="T59" s="51">
        <v>0.33608333333333335</v>
      </c>
      <c r="U59" s="1096" t="s">
        <v>208</v>
      </c>
      <c r="V59" s="150"/>
    </row>
    <row r="60" spans="1:22" ht="12" customHeight="1" x14ac:dyDescent="0.2">
      <c r="A60" s="439"/>
      <c r="B60" s="116">
        <v>47</v>
      </c>
      <c r="C60" s="806" t="s">
        <v>227</v>
      </c>
      <c r="D60" s="806"/>
      <c r="E60" s="177" t="s">
        <v>228</v>
      </c>
      <c r="F60" s="65">
        <v>7.3</v>
      </c>
      <c r="G60" s="65">
        <v>7.3</v>
      </c>
      <c r="H60" s="51">
        <v>7.3</v>
      </c>
      <c r="I60" s="51">
        <v>7.4</v>
      </c>
      <c r="J60" s="51">
        <v>7.3</v>
      </c>
      <c r="K60" s="51">
        <v>7.3</v>
      </c>
      <c r="L60" s="51">
        <v>7.36</v>
      </c>
      <c r="M60" s="67">
        <v>7.37</v>
      </c>
      <c r="N60" s="67">
        <v>7.29</v>
      </c>
      <c r="O60" s="51">
        <v>7.02</v>
      </c>
      <c r="P60" s="67">
        <v>7.3</v>
      </c>
      <c r="Q60" s="89">
        <v>7.44</v>
      </c>
      <c r="R60" s="404">
        <v>7.44</v>
      </c>
      <c r="S60" s="51">
        <v>7.02</v>
      </c>
      <c r="T60" s="51">
        <v>7.3066666666666649</v>
      </c>
      <c r="U60" s="1096"/>
      <c r="V60" s="150"/>
    </row>
    <row r="61" spans="1:22" ht="12" customHeight="1" x14ac:dyDescent="0.2">
      <c r="A61" s="439"/>
      <c r="B61" s="116">
        <v>48</v>
      </c>
      <c r="C61" s="931" t="s">
        <v>229</v>
      </c>
      <c r="D61" s="932"/>
      <c r="E61" s="177" t="s">
        <v>230</v>
      </c>
      <c r="F61" s="92" t="s">
        <v>232</v>
      </c>
      <c r="G61" s="92" t="s">
        <v>232</v>
      </c>
      <c r="H61" s="53" t="s">
        <v>232</v>
      </c>
      <c r="I61" s="53" t="s">
        <v>232</v>
      </c>
      <c r="J61" s="53" t="s">
        <v>231</v>
      </c>
      <c r="K61" s="53" t="s">
        <v>232</v>
      </c>
      <c r="L61" s="53" t="s">
        <v>232</v>
      </c>
      <c r="M61" s="53" t="s">
        <v>232</v>
      </c>
      <c r="N61" s="53" t="s">
        <v>232</v>
      </c>
      <c r="O61" s="53" t="s">
        <v>232</v>
      </c>
      <c r="P61" s="53" t="s">
        <v>232</v>
      </c>
      <c r="Q61" s="126" t="s">
        <v>232</v>
      </c>
      <c r="R61" s="74" t="s">
        <v>134</v>
      </c>
      <c r="S61" s="53" t="s">
        <v>134</v>
      </c>
      <c r="T61" s="405" t="s">
        <v>134</v>
      </c>
      <c r="U61" s="1096"/>
      <c r="V61" s="150"/>
    </row>
    <row r="62" spans="1:22" ht="12" customHeight="1" x14ac:dyDescent="0.2">
      <c r="A62" s="439"/>
      <c r="B62" s="116">
        <v>49</v>
      </c>
      <c r="C62" s="931" t="s">
        <v>233</v>
      </c>
      <c r="D62" s="932"/>
      <c r="E62" s="177" t="s">
        <v>230</v>
      </c>
      <c r="F62" s="92" t="s">
        <v>232</v>
      </c>
      <c r="G62" s="92" t="s">
        <v>232</v>
      </c>
      <c r="H62" s="53" t="s">
        <v>232</v>
      </c>
      <c r="I62" s="53" t="s">
        <v>232</v>
      </c>
      <c r="J62" s="53" t="s">
        <v>231</v>
      </c>
      <c r="K62" s="53" t="s">
        <v>232</v>
      </c>
      <c r="L62" s="53" t="s">
        <v>232</v>
      </c>
      <c r="M62" s="53" t="s">
        <v>232</v>
      </c>
      <c r="N62" s="53" t="s">
        <v>232</v>
      </c>
      <c r="O62" s="53" t="s">
        <v>232</v>
      </c>
      <c r="P62" s="53" t="s">
        <v>232</v>
      </c>
      <c r="Q62" s="126" t="s">
        <v>232</v>
      </c>
      <c r="R62" s="74" t="s">
        <v>134</v>
      </c>
      <c r="S62" s="53" t="s">
        <v>134</v>
      </c>
      <c r="T62" s="405" t="s">
        <v>134</v>
      </c>
      <c r="U62" s="1096"/>
      <c r="V62" s="150"/>
    </row>
    <row r="63" spans="1:22" ht="12" customHeight="1" x14ac:dyDescent="0.2">
      <c r="A63" s="439"/>
      <c r="B63" s="116">
        <v>50</v>
      </c>
      <c r="C63" s="931" t="s">
        <v>234</v>
      </c>
      <c r="D63" s="932"/>
      <c r="E63" s="177" t="s">
        <v>235</v>
      </c>
      <c r="F63" s="92" t="s">
        <v>236</v>
      </c>
      <c r="G63" s="92" t="s">
        <v>236</v>
      </c>
      <c r="H63" s="53" t="s">
        <v>236</v>
      </c>
      <c r="I63" s="53" t="s">
        <v>236</v>
      </c>
      <c r="J63" s="53" t="s">
        <v>236</v>
      </c>
      <c r="K63" s="74" t="s">
        <v>236</v>
      </c>
      <c r="L63" s="53" t="s">
        <v>236</v>
      </c>
      <c r="M63" s="53" t="s">
        <v>236</v>
      </c>
      <c r="N63" s="53" t="s">
        <v>236</v>
      </c>
      <c r="O63" s="53" t="s">
        <v>236</v>
      </c>
      <c r="P63" s="53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1096"/>
      <c r="V63" s="150"/>
    </row>
    <row r="64" spans="1:22" ht="12" customHeight="1" thickBot="1" x14ac:dyDescent="0.25">
      <c r="A64" s="439"/>
      <c r="B64" s="116">
        <v>51</v>
      </c>
      <c r="C64" s="1041" t="s">
        <v>237</v>
      </c>
      <c r="D64" s="1042"/>
      <c r="E64" s="182" t="s">
        <v>238</v>
      </c>
      <c r="F64" s="135" t="s">
        <v>163</v>
      </c>
      <c r="G64" s="135" t="s">
        <v>163</v>
      </c>
      <c r="H64" s="73" t="s">
        <v>163</v>
      </c>
      <c r="I64" s="83" t="s">
        <v>163</v>
      </c>
      <c r="J64" s="73" t="s">
        <v>163</v>
      </c>
      <c r="K64" s="82" t="s">
        <v>163</v>
      </c>
      <c r="L64" s="83" t="s">
        <v>163</v>
      </c>
      <c r="M64" s="83" t="s">
        <v>163</v>
      </c>
      <c r="N64" s="83" t="s">
        <v>163</v>
      </c>
      <c r="O64" s="83" t="s">
        <v>163</v>
      </c>
      <c r="P64" s="83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1097"/>
      <c r="V64" s="150"/>
    </row>
    <row r="65" spans="2:23" ht="15" customHeight="1" thickBot="1" x14ac:dyDescent="0.25">
      <c r="B65" s="957" t="s">
        <v>239</v>
      </c>
      <c r="C65" s="958"/>
      <c r="D65" s="958"/>
      <c r="E65" s="959"/>
      <c r="F65" s="121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80" t="s">
        <v>240</v>
      </c>
      <c r="L65" s="80" t="s">
        <v>240</v>
      </c>
      <c r="M65" s="80" t="s">
        <v>240</v>
      </c>
      <c r="N65" s="80" t="s">
        <v>240</v>
      </c>
      <c r="O65" s="80" t="s">
        <v>240</v>
      </c>
      <c r="P65" s="80" t="s">
        <v>240</v>
      </c>
      <c r="Q65" s="400" t="s">
        <v>240</v>
      </c>
      <c r="R65" s="59"/>
      <c r="S65" s="59"/>
      <c r="T65" s="59"/>
      <c r="V65" s="150"/>
    </row>
    <row r="66" spans="2:23" s="157" customFormat="1" ht="15" customHeight="1" thickBot="1" x14ac:dyDescent="0.25">
      <c r="B66" s="957" t="s">
        <v>241</v>
      </c>
      <c r="C66" s="958"/>
      <c r="D66" s="958"/>
      <c r="E66" s="959"/>
      <c r="F66" s="79" t="s">
        <v>502</v>
      </c>
      <c r="G66" s="80" t="s">
        <v>503</v>
      </c>
      <c r="H66" s="80" t="s">
        <v>502</v>
      </c>
      <c r="I66" s="80" t="s">
        <v>502</v>
      </c>
      <c r="J66" s="80" t="s">
        <v>242</v>
      </c>
      <c r="K66" s="80">
        <v>1</v>
      </c>
      <c r="L66" s="80">
        <v>1</v>
      </c>
      <c r="M66" s="80" t="s">
        <v>503</v>
      </c>
      <c r="N66" s="80">
        <v>1</v>
      </c>
      <c r="O66" s="80">
        <v>1</v>
      </c>
      <c r="P66" s="80" t="s">
        <v>503</v>
      </c>
      <c r="Q66" s="400">
        <v>1</v>
      </c>
      <c r="R66" s="104"/>
      <c r="S66" s="104"/>
      <c r="T66" s="354"/>
      <c r="U66" s="149"/>
      <c r="V66" s="150"/>
      <c r="W66" s="151"/>
    </row>
    <row r="67" spans="2:23" ht="12" customHeight="1" x14ac:dyDescent="0.2">
      <c r="C67" s="122" t="s">
        <v>244</v>
      </c>
      <c r="D67" s="140"/>
      <c r="E67" s="149"/>
      <c r="H67" s="59"/>
      <c r="J67" s="59"/>
      <c r="K67" s="59"/>
      <c r="N67" s="59"/>
      <c r="P67" s="59"/>
      <c r="Q67" s="443"/>
      <c r="R67" s="896"/>
      <c r="S67" s="896"/>
      <c r="T67" s="896"/>
      <c r="V67" s="149"/>
    </row>
    <row r="68" spans="2:23" ht="12" customHeight="1" x14ac:dyDescent="0.2">
      <c r="B68" s="140"/>
      <c r="C68" s="140"/>
      <c r="D68" s="159"/>
      <c r="E68" s="159"/>
      <c r="F68" s="118"/>
      <c r="G68" s="118"/>
      <c r="H68" s="123"/>
      <c r="I68" s="118"/>
      <c r="J68" s="122"/>
      <c r="K68" s="122"/>
      <c r="N68" s="122"/>
      <c r="P68" s="122"/>
      <c r="Q68" s="449"/>
      <c r="R68" s="443"/>
      <c r="S68" s="449"/>
      <c r="T68" s="443"/>
      <c r="U68" s="140"/>
    </row>
    <row r="69" spans="2:23" ht="12" customHeight="1" x14ac:dyDescent="0.2">
      <c r="D69" s="159"/>
      <c r="E69" s="159"/>
      <c r="F69" s="118"/>
      <c r="G69" s="118"/>
      <c r="H69" s="123"/>
      <c r="I69" s="118"/>
    </row>
    <row r="70" spans="2:23" ht="12" customHeight="1" x14ac:dyDescent="0.2"/>
    <row r="71" spans="2:23" ht="12" customHeight="1" x14ac:dyDescent="0.2"/>
    <row r="72" spans="2:23" ht="12" customHeight="1" x14ac:dyDescent="0.2"/>
    <row r="73" spans="2:23" ht="12" customHeight="1" x14ac:dyDescent="0.2"/>
    <row r="74" spans="2:23" ht="12" customHeight="1" x14ac:dyDescent="0.2"/>
    <row r="75" spans="2:23" ht="12" customHeight="1" x14ac:dyDescent="0.2"/>
    <row r="76" spans="2:23" ht="12" customHeight="1" x14ac:dyDescent="0.2"/>
    <row r="77" spans="2:23" ht="12" customHeight="1" x14ac:dyDescent="0.2"/>
    <row r="78" spans="2:23" ht="12" customHeight="1" x14ac:dyDescent="0.2"/>
    <row r="79" spans="2:23" ht="12" customHeight="1" x14ac:dyDescent="0.2"/>
    <row r="80" spans="2:2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C22:D22"/>
    <mergeCell ref="C21:D21"/>
    <mergeCell ref="C14:D14"/>
    <mergeCell ref="C17:D17"/>
    <mergeCell ref="C18:D18"/>
    <mergeCell ref="C36:D36"/>
    <mergeCell ref="C48:D48"/>
    <mergeCell ref="C42:D42"/>
    <mergeCell ref="C44:D44"/>
    <mergeCell ref="C55:D55"/>
    <mergeCell ref="C31:D31"/>
    <mergeCell ref="C24:D24"/>
    <mergeCell ref="R67:T67"/>
    <mergeCell ref="B66:E66"/>
    <mergeCell ref="B65:E65"/>
    <mergeCell ref="C27:D27"/>
    <mergeCell ref="C28:D28"/>
    <mergeCell ref="C30:D30"/>
    <mergeCell ref="C29:D29"/>
    <mergeCell ref="C37:D37"/>
    <mergeCell ref="C43:D43"/>
    <mergeCell ref="C62:D62"/>
    <mergeCell ref="C50:D50"/>
    <mergeCell ref="C51:D51"/>
    <mergeCell ref="C63:D63"/>
    <mergeCell ref="C54:D54"/>
    <mergeCell ref="U27:U33"/>
    <mergeCell ref="S6:S9"/>
    <mergeCell ref="C32:D32"/>
    <mergeCell ref="C33:D33"/>
    <mergeCell ref="U54:U58"/>
    <mergeCell ref="C26:D26"/>
    <mergeCell ref="C34:D34"/>
    <mergeCell ref="C35:D35"/>
    <mergeCell ref="U34:U44"/>
    <mergeCell ref="U24:U26"/>
    <mergeCell ref="U14:U15"/>
    <mergeCell ref="R6:R9"/>
    <mergeCell ref="C23:D23"/>
    <mergeCell ref="U16:U21"/>
    <mergeCell ref="B13:D13"/>
    <mergeCell ref="F13:T13"/>
    <mergeCell ref="U59:U64"/>
    <mergeCell ref="C40:D40"/>
    <mergeCell ref="C41:D41"/>
    <mergeCell ref="C38:D38"/>
    <mergeCell ref="C46:D46"/>
    <mergeCell ref="C47:D47"/>
    <mergeCell ref="C39:D39"/>
    <mergeCell ref="U45:U48"/>
    <mergeCell ref="U52:U53"/>
    <mergeCell ref="C64:D64"/>
    <mergeCell ref="C59:D59"/>
    <mergeCell ref="C60:D60"/>
    <mergeCell ref="C52:D52"/>
    <mergeCell ref="C53:D53"/>
    <mergeCell ref="C57:D57"/>
    <mergeCell ref="C56:D56"/>
    <mergeCell ref="U6:U12"/>
    <mergeCell ref="T6:T9"/>
    <mergeCell ref="D8:E8"/>
    <mergeCell ref="D9:E9"/>
    <mergeCell ref="D12:E12"/>
    <mergeCell ref="D10:E10"/>
    <mergeCell ref="D11:E11"/>
    <mergeCell ref="G3:I3"/>
    <mergeCell ref="G4:I4"/>
    <mergeCell ref="B1:M1"/>
    <mergeCell ref="C61:D61"/>
    <mergeCell ref="B4:C4"/>
    <mergeCell ref="C15:D15"/>
    <mergeCell ref="C16:D16"/>
    <mergeCell ref="B6:C12"/>
    <mergeCell ref="D6:E6"/>
    <mergeCell ref="D7:E7"/>
    <mergeCell ref="C25:D25"/>
    <mergeCell ref="C19:D19"/>
    <mergeCell ref="C20:D20"/>
    <mergeCell ref="C49:D49"/>
    <mergeCell ref="C45:D45"/>
    <mergeCell ref="C58:D58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DG8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109375" style="104" customWidth="1"/>
    <col min="3" max="3" width="8.88671875" style="104" customWidth="1"/>
    <col min="4" max="4" width="23" style="104" customWidth="1"/>
    <col min="5" max="5" width="16.33203125" style="104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20" width="7.44140625" style="104" customWidth="1"/>
    <col min="21" max="21" width="13.44140625" style="59" customWidth="1"/>
    <col min="22" max="22" width="3.44140625" style="104" customWidth="1"/>
    <col min="23" max="16384" width="8.88671875" style="104"/>
  </cols>
  <sheetData>
    <row r="1" spans="2:111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2:111" ht="12" customHeight="1" thickBot="1" x14ac:dyDescent="0.25">
      <c r="C2" s="112"/>
    </row>
    <row r="3" spans="2:111" ht="16.95" customHeight="1" thickBot="1" x14ac:dyDescent="0.25">
      <c r="B3" s="59"/>
      <c r="C3" s="113"/>
      <c r="D3" s="124"/>
      <c r="E3" s="59"/>
      <c r="F3" s="667" t="s">
        <v>101</v>
      </c>
      <c r="G3" s="1033" t="s">
        <v>102</v>
      </c>
      <c r="H3" s="1034"/>
      <c r="I3" s="1035"/>
      <c r="N3" s="59"/>
      <c r="P3" s="59"/>
      <c r="Q3" s="59"/>
      <c r="R3" s="59"/>
      <c r="S3" s="59"/>
      <c r="T3" s="59"/>
      <c r="V3" s="59"/>
    </row>
    <row r="4" spans="2:111" ht="16.95" customHeight="1" thickBot="1" x14ac:dyDescent="0.25">
      <c r="B4" s="866" t="s">
        <v>103</v>
      </c>
      <c r="C4" s="867"/>
      <c r="D4" s="650" t="s">
        <v>491</v>
      </c>
      <c r="E4" s="59"/>
      <c r="F4" s="649">
        <v>5</v>
      </c>
      <c r="G4" s="1036" t="s">
        <v>504</v>
      </c>
      <c r="H4" s="1037"/>
      <c r="I4" s="1038"/>
      <c r="N4" s="59"/>
      <c r="P4" s="59"/>
      <c r="Q4" s="59"/>
      <c r="R4" s="59"/>
      <c r="S4" s="59"/>
      <c r="T4" s="59"/>
      <c r="V4" s="59"/>
    </row>
    <row r="5" spans="2:111" ht="10.199999999999999" customHeight="1" thickBot="1" x14ac:dyDescent="0.25">
      <c r="B5" s="59"/>
      <c r="C5" s="59"/>
      <c r="D5" s="59"/>
      <c r="E5" s="59"/>
      <c r="H5" s="59"/>
      <c r="J5" s="59"/>
      <c r="K5" s="59"/>
      <c r="N5" s="59"/>
      <c r="P5" s="59"/>
      <c r="Q5" s="59"/>
      <c r="R5" s="59"/>
      <c r="S5" s="59"/>
      <c r="T5" s="59"/>
      <c r="V5" s="59"/>
    </row>
    <row r="6" spans="2:111" ht="12" customHeight="1" x14ac:dyDescent="0.15">
      <c r="B6" s="1084" t="s">
        <v>106</v>
      </c>
      <c r="C6" s="1085"/>
      <c r="D6" s="1090" t="s">
        <v>107</v>
      </c>
      <c r="E6" s="1091"/>
      <c r="F6" s="185">
        <v>45756</v>
      </c>
      <c r="G6" s="184">
        <v>45420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45566</v>
      </c>
      <c r="M6" s="184">
        <v>45966</v>
      </c>
      <c r="N6" s="184">
        <v>46359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1094" t="s">
        <v>111</v>
      </c>
      <c r="V6" s="59"/>
    </row>
    <row r="7" spans="2:111" ht="12" customHeight="1" x14ac:dyDescent="0.15">
      <c r="B7" s="1086"/>
      <c r="C7" s="1087"/>
      <c r="D7" s="1092" t="s">
        <v>112</v>
      </c>
      <c r="E7" s="1093"/>
      <c r="F7" s="188">
        <v>0.42708333333333331</v>
      </c>
      <c r="G7" s="187">
        <v>0.4152777777777778</v>
      </c>
      <c r="H7" s="187">
        <v>0.41666666666666669</v>
      </c>
      <c r="I7" s="187">
        <v>0.60416666666666663</v>
      </c>
      <c r="J7" s="187">
        <v>0.3923611111111111</v>
      </c>
      <c r="K7" s="187">
        <v>0.60763888888888884</v>
      </c>
      <c r="L7" s="187">
        <v>0.4201388888888889</v>
      </c>
      <c r="M7" s="187">
        <v>0.41666666666666669</v>
      </c>
      <c r="N7" s="187">
        <v>0.40277777777777779</v>
      </c>
      <c r="O7" s="187">
        <v>0.43055555555555558</v>
      </c>
      <c r="P7" s="187">
        <v>0.39791666666666664</v>
      </c>
      <c r="Q7" s="340">
        <v>0.42708333333333331</v>
      </c>
      <c r="R7" s="883"/>
      <c r="S7" s="887"/>
      <c r="T7" s="880"/>
      <c r="U7" s="1095"/>
      <c r="V7" s="59"/>
      <c r="DG7" s="104">
        <v>0.54</v>
      </c>
    </row>
    <row r="8" spans="2:111" ht="12" customHeight="1" x14ac:dyDescent="0.15">
      <c r="B8" s="1086"/>
      <c r="C8" s="1087"/>
      <c r="D8" s="1092" t="s">
        <v>113</v>
      </c>
      <c r="E8" s="1093"/>
      <c r="F8" s="61" t="s">
        <v>499</v>
      </c>
      <c r="G8" s="53" t="s">
        <v>115</v>
      </c>
      <c r="H8" s="53" t="s">
        <v>114</v>
      </c>
      <c r="I8" s="53" t="s">
        <v>500</v>
      </c>
      <c r="J8" s="53" t="s">
        <v>115</v>
      </c>
      <c r="K8" s="53" t="s">
        <v>115</v>
      </c>
      <c r="L8" s="53" t="s">
        <v>116</v>
      </c>
      <c r="M8" s="53" t="s">
        <v>117</v>
      </c>
      <c r="N8" s="53" t="s">
        <v>115</v>
      </c>
      <c r="O8" s="53" t="s">
        <v>118</v>
      </c>
      <c r="P8" s="53" t="s">
        <v>114</v>
      </c>
      <c r="Q8" s="126" t="s">
        <v>114</v>
      </c>
      <c r="R8" s="883"/>
      <c r="S8" s="887"/>
      <c r="T8" s="880"/>
      <c r="U8" s="1095"/>
      <c r="V8" s="59"/>
      <c r="DG8" s="104">
        <v>0.52</v>
      </c>
    </row>
    <row r="9" spans="2:111" ht="12" customHeight="1" x14ac:dyDescent="0.15">
      <c r="B9" s="1086"/>
      <c r="C9" s="1087"/>
      <c r="D9" s="1092" t="s">
        <v>120</v>
      </c>
      <c r="E9" s="1093"/>
      <c r="F9" s="61" t="s">
        <v>114</v>
      </c>
      <c r="G9" s="53" t="s">
        <v>116</v>
      </c>
      <c r="H9" s="53" t="s">
        <v>114</v>
      </c>
      <c r="I9" s="53" t="s">
        <v>499</v>
      </c>
      <c r="J9" s="53" t="s">
        <v>115</v>
      </c>
      <c r="K9" s="53" t="s">
        <v>116</v>
      </c>
      <c r="L9" s="53" t="s">
        <v>116</v>
      </c>
      <c r="M9" s="53" t="s">
        <v>116</v>
      </c>
      <c r="N9" s="53" t="s">
        <v>115</v>
      </c>
      <c r="O9" s="53" t="s">
        <v>116</v>
      </c>
      <c r="P9" s="53" t="s">
        <v>116</v>
      </c>
      <c r="Q9" s="126" t="s">
        <v>115</v>
      </c>
      <c r="R9" s="884"/>
      <c r="S9" s="888"/>
      <c r="T9" s="881"/>
      <c r="U9" s="1095"/>
      <c r="V9" s="59"/>
      <c r="DG9" s="104">
        <v>0.54</v>
      </c>
    </row>
    <row r="10" spans="2:111" ht="12" customHeight="1" x14ac:dyDescent="0.15">
      <c r="B10" s="1086"/>
      <c r="C10" s="1087"/>
      <c r="D10" s="1092" t="s">
        <v>121</v>
      </c>
      <c r="E10" s="859"/>
      <c r="F10" s="17">
        <v>11.9</v>
      </c>
      <c r="G10" s="52">
        <v>15.5</v>
      </c>
      <c r="H10" s="52">
        <v>18.5</v>
      </c>
      <c r="I10" s="52">
        <v>30</v>
      </c>
      <c r="J10" s="52">
        <v>25.5</v>
      </c>
      <c r="K10" s="52">
        <v>27.5</v>
      </c>
      <c r="L10" s="52">
        <v>21.5</v>
      </c>
      <c r="M10" s="52">
        <v>14</v>
      </c>
      <c r="N10" s="52">
        <v>5</v>
      </c>
      <c r="O10" s="52">
        <v>0</v>
      </c>
      <c r="P10" s="52">
        <v>4</v>
      </c>
      <c r="Q10" s="398">
        <v>3.5</v>
      </c>
      <c r="R10" s="683">
        <f>MAX(F10:Q10)</f>
        <v>30</v>
      </c>
      <c r="S10" s="684">
        <f>MIN(F10:Q10)</f>
        <v>0</v>
      </c>
      <c r="T10" s="697">
        <f>AVERAGEA(F10:Q10)</f>
        <v>14.741666666666667</v>
      </c>
      <c r="U10" s="877"/>
      <c r="V10" s="59"/>
      <c r="DG10" s="104">
        <v>0.56000000000000005</v>
      </c>
    </row>
    <row r="11" spans="2:111" ht="12" customHeight="1" x14ac:dyDescent="0.15">
      <c r="B11" s="1086"/>
      <c r="C11" s="1087"/>
      <c r="D11" s="1092" t="s">
        <v>122</v>
      </c>
      <c r="E11" s="859"/>
      <c r="F11" s="62">
        <v>5.4</v>
      </c>
      <c r="G11" s="51">
        <v>7</v>
      </c>
      <c r="H11" s="51">
        <v>11</v>
      </c>
      <c r="I11" s="51">
        <v>17.8</v>
      </c>
      <c r="J11" s="51">
        <v>15.2</v>
      </c>
      <c r="K11" s="51">
        <v>20.5</v>
      </c>
      <c r="L11" s="51">
        <v>18</v>
      </c>
      <c r="M11" s="51">
        <v>12.5</v>
      </c>
      <c r="N11" s="51">
        <v>10.1</v>
      </c>
      <c r="O11" s="51">
        <v>4.3</v>
      </c>
      <c r="P11" s="51">
        <v>2.2999999999999998</v>
      </c>
      <c r="Q11" s="89">
        <v>4</v>
      </c>
      <c r="R11" s="225">
        <f>MAX(F11:Q11)</f>
        <v>20.5</v>
      </c>
      <c r="S11" s="478">
        <f>MIN(F11:Q11)</f>
        <v>2.2999999999999998</v>
      </c>
      <c r="T11" s="691">
        <f>AVERAGEA(F11:Q11)</f>
        <v>10.674999999999999</v>
      </c>
      <c r="U11" s="877"/>
      <c r="V11" s="59"/>
      <c r="DG11" s="104">
        <v>0.52</v>
      </c>
    </row>
    <row r="12" spans="2:111" ht="12" customHeight="1" thickBot="1" x14ac:dyDescent="0.25">
      <c r="B12" s="1088"/>
      <c r="C12" s="1089"/>
      <c r="D12" s="801" t="s">
        <v>123</v>
      </c>
      <c r="E12" s="802"/>
      <c r="F12" s="19">
        <v>0.5</v>
      </c>
      <c r="G12" s="66">
        <v>0.6</v>
      </c>
      <c r="H12" s="66">
        <v>0.5</v>
      </c>
      <c r="I12" s="66">
        <v>0.6</v>
      </c>
      <c r="J12" s="66">
        <v>0.7</v>
      </c>
      <c r="K12" s="66">
        <v>0.62</v>
      </c>
      <c r="L12" s="66">
        <v>0.64</v>
      </c>
      <c r="M12" s="66">
        <v>0.7</v>
      </c>
      <c r="N12" s="66">
        <v>0.5</v>
      </c>
      <c r="O12" s="66">
        <v>0.48</v>
      </c>
      <c r="P12" s="66">
        <v>0.48</v>
      </c>
      <c r="Q12" s="90">
        <v>0.54</v>
      </c>
      <c r="R12" s="696">
        <f>MAX(F12:Q12)</f>
        <v>0.7</v>
      </c>
      <c r="S12" s="699">
        <f>MIN(F12:Q12)</f>
        <v>0.48</v>
      </c>
      <c r="T12" s="700">
        <f>AVERAGEA(F12:Q12)</f>
        <v>0.57166666666666666</v>
      </c>
      <c r="U12" s="878"/>
      <c r="V12" s="59"/>
      <c r="DG12" s="104">
        <v>0.54</v>
      </c>
    </row>
    <row r="13" spans="2:111" s="115" customFormat="1" ht="15" customHeight="1" thickBot="1" x14ac:dyDescent="0.25">
      <c r="B13" s="1102" t="s">
        <v>124</v>
      </c>
      <c r="C13" s="1103"/>
      <c r="D13" s="1103"/>
      <c r="E13" s="180" t="s">
        <v>125</v>
      </c>
      <c r="F13" s="1030" t="s">
        <v>126</v>
      </c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2"/>
      <c r="U13" s="155"/>
      <c r="V13" s="114"/>
      <c r="DG13" s="115">
        <v>0.52</v>
      </c>
    </row>
    <row r="14" spans="2:111" ht="12" customHeight="1" x14ac:dyDescent="0.2">
      <c r="B14" s="116">
        <v>1</v>
      </c>
      <c r="C14" s="931" t="s">
        <v>127</v>
      </c>
      <c r="D14" s="932"/>
      <c r="E14" s="177" t="s">
        <v>128</v>
      </c>
      <c r="F14" s="85">
        <v>0</v>
      </c>
      <c r="G14" s="64">
        <v>0</v>
      </c>
      <c r="H14" s="86">
        <v>0</v>
      </c>
      <c r="I14" s="86">
        <v>0</v>
      </c>
      <c r="J14" s="87">
        <v>0</v>
      </c>
      <c r="K14" s="86">
        <v>0</v>
      </c>
      <c r="L14" s="64">
        <v>0</v>
      </c>
      <c r="M14" s="86">
        <v>0</v>
      </c>
      <c r="N14" s="86">
        <v>0</v>
      </c>
      <c r="O14" s="86">
        <v>0</v>
      </c>
      <c r="P14" s="86">
        <v>0</v>
      </c>
      <c r="Q14" s="130">
        <v>0</v>
      </c>
      <c r="R14" s="136">
        <v>0</v>
      </c>
      <c r="S14" s="64">
        <v>0</v>
      </c>
      <c r="T14" s="130">
        <v>0</v>
      </c>
      <c r="U14" s="1101" t="s">
        <v>129</v>
      </c>
      <c r="V14" s="118"/>
      <c r="DG14" s="104">
        <v>0.6</v>
      </c>
    </row>
    <row r="15" spans="2:111" ht="12" customHeight="1" x14ac:dyDescent="0.2">
      <c r="B15" s="116">
        <v>2</v>
      </c>
      <c r="C15" s="931" t="s">
        <v>130</v>
      </c>
      <c r="D15" s="932"/>
      <c r="E15" s="181" t="s">
        <v>131</v>
      </c>
      <c r="F15" s="18" t="s">
        <v>133</v>
      </c>
      <c r="G15" s="53" t="s">
        <v>133</v>
      </c>
      <c r="H15" s="53" t="s">
        <v>133</v>
      </c>
      <c r="I15" s="53" t="s">
        <v>133</v>
      </c>
      <c r="J15" s="53" t="s">
        <v>132</v>
      </c>
      <c r="K15" s="74" t="s">
        <v>133</v>
      </c>
      <c r="L15" s="53" t="s">
        <v>133</v>
      </c>
      <c r="M15" s="74" t="s">
        <v>133</v>
      </c>
      <c r="N15" s="74" t="s">
        <v>133</v>
      </c>
      <c r="O15" s="74" t="s">
        <v>133</v>
      </c>
      <c r="P15" s="74" t="s">
        <v>133</v>
      </c>
      <c r="Q15" s="126" t="s">
        <v>133</v>
      </c>
      <c r="R15" s="92" t="s">
        <v>134</v>
      </c>
      <c r="S15" s="53" t="s">
        <v>134</v>
      </c>
      <c r="T15" s="126" t="s">
        <v>134</v>
      </c>
      <c r="U15" s="1101"/>
      <c r="V15" s="118"/>
      <c r="DG15" s="104">
        <v>0.6</v>
      </c>
    </row>
    <row r="16" spans="2:111" ht="12" customHeight="1" x14ac:dyDescent="0.2">
      <c r="B16" s="116">
        <v>3</v>
      </c>
      <c r="C16" s="931" t="s">
        <v>135</v>
      </c>
      <c r="D16" s="932"/>
      <c r="E16" s="177" t="s">
        <v>136</v>
      </c>
      <c r="F16" s="18"/>
      <c r="G16" s="53"/>
      <c r="H16" s="74"/>
      <c r="I16" s="53"/>
      <c r="J16" s="53" t="s">
        <v>137</v>
      </c>
      <c r="K16" s="74"/>
      <c r="L16" s="53"/>
      <c r="M16" s="74"/>
      <c r="N16" s="74"/>
      <c r="O16" s="74"/>
      <c r="P16" s="74"/>
      <c r="Q16" s="126"/>
      <c r="R16" s="61" t="s">
        <v>137</v>
      </c>
      <c r="S16" s="53" t="s">
        <v>137</v>
      </c>
      <c r="T16" s="53" t="s">
        <v>137</v>
      </c>
      <c r="U16" s="1096" t="s">
        <v>138</v>
      </c>
      <c r="V16" s="118"/>
      <c r="DG16" s="104">
        <v>0.57999999999999996</v>
      </c>
    </row>
    <row r="17" spans="1:111" ht="12" customHeight="1" x14ac:dyDescent="0.2">
      <c r="B17" s="116">
        <v>4</v>
      </c>
      <c r="C17" s="931" t="s">
        <v>139</v>
      </c>
      <c r="D17" s="932"/>
      <c r="E17" s="177" t="s">
        <v>140</v>
      </c>
      <c r="F17" s="18"/>
      <c r="G17" s="53"/>
      <c r="H17" s="74"/>
      <c r="I17" s="53"/>
      <c r="J17" s="53" t="s">
        <v>141</v>
      </c>
      <c r="K17" s="74"/>
      <c r="L17" s="53"/>
      <c r="M17" s="74"/>
      <c r="N17" s="74"/>
      <c r="O17" s="74"/>
      <c r="P17" s="74"/>
      <c r="Q17" s="126"/>
      <c r="R17" s="61" t="s">
        <v>141</v>
      </c>
      <c r="S17" s="53" t="s">
        <v>141</v>
      </c>
      <c r="T17" s="53" t="s">
        <v>141</v>
      </c>
      <c r="U17" s="1096"/>
      <c r="V17" s="118"/>
      <c r="DG17" s="104">
        <v>0.57999999999999996</v>
      </c>
    </row>
    <row r="18" spans="1:111" ht="12" customHeight="1" x14ac:dyDescent="0.2">
      <c r="B18" s="116">
        <v>5</v>
      </c>
      <c r="C18" s="931" t="s">
        <v>142</v>
      </c>
      <c r="D18" s="932"/>
      <c r="E18" s="177" t="s">
        <v>143</v>
      </c>
      <c r="F18" s="18"/>
      <c r="G18" s="53"/>
      <c r="H18" s="74"/>
      <c r="I18" s="53"/>
      <c r="J18" s="53" t="s">
        <v>144</v>
      </c>
      <c r="K18" s="74"/>
      <c r="L18" s="53"/>
      <c r="M18" s="74"/>
      <c r="N18" s="74"/>
      <c r="O18" s="74"/>
      <c r="P18" s="74"/>
      <c r="Q18" s="126"/>
      <c r="R18" s="61" t="s">
        <v>144</v>
      </c>
      <c r="S18" s="53" t="s">
        <v>144</v>
      </c>
      <c r="T18" s="53" t="s">
        <v>144</v>
      </c>
      <c r="U18" s="1096"/>
      <c r="V18" s="118"/>
      <c r="DG18" s="104">
        <v>0.62</v>
      </c>
    </row>
    <row r="19" spans="1:111" ht="12" customHeight="1" x14ac:dyDescent="0.2">
      <c r="B19" s="116">
        <v>6</v>
      </c>
      <c r="C19" s="931" t="s">
        <v>145</v>
      </c>
      <c r="D19" s="932"/>
      <c r="E19" s="177" t="s">
        <v>143</v>
      </c>
      <c r="F19" s="18"/>
      <c r="G19" s="53"/>
      <c r="H19" s="74"/>
      <c r="I19" s="53"/>
      <c r="J19" s="53" t="s">
        <v>144</v>
      </c>
      <c r="K19" s="74"/>
      <c r="L19" s="53"/>
      <c r="M19" s="74"/>
      <c r="N19" s="74"/>
      <c r="O19" s="74"/>
      <c r="P19" s="74"/>
      <c r="Q19" s="126"/>
      <c r="R19" s="61" t="s">
        <v>144</v>
      </c>
      <c r="S19" s="53" t="s">
        <v>144</v>
      </c>
      <c r="T19" s="53" t="s">
        <v>144</v>
      </c>
      <c r="U19" s="1096"/>
      <c r="V19" s="118"/>
      <c r="DG19" s="104">
        <v>0.57999999999999996</v>
      </c>
    </row>
    <row r="20" spans="1:111" ht="12" customHeight="1" x14ac:dyDescent="0.2">
      <c r="B20" s="116">
        <v>7</v>
      </c>
      <c r="C20" s="931" t="s">
        <v>146</v>
      </c>
      <c r="D20" s="932"/>
      <c r="E20" s="177" t="s">
        <v>143</v>
      </c>
      <c r="F20" s="18"/>
      <c r="G20" s="53"/>
      <c r="H20" s="74"/>
      <c r="I20" s="53"/>
      <c r="J20" s="53" t="s">
        <v>144</v>
      </c>
      <c r="K20" s="74"/>
      <c r="L20" s="53"/>
      <c r="M20" s="74"/>
      <c r="N20" s="74"/>
      <c r="O20" s="74"/>
      <c r="P20" s="74"/>
      <c r="Q20" s="126"/>
      <c r="R20" s="61" t="s">
        <v>144</v>
      </c>
      <c r="S20" s="53" t="s">
        <v>144</v>
      </c>
      <c r="T20" s="53" t="s">
        <v>144</v>
      </c>
      <c r="U20" s="1096"/>
      <c r="V20" s="118"/>
      <c r="DG20" s="104">
        <v>0.6</v>
      </c>
    </row>
    <row r="21" spans="1:111" ht="12" customHeight="1" x14ac:dyDescent="0.2">
      <c r="B21" s="116">
        <v>8</v>
      </c>
      <c r="C21" s="931" t="s">
        <v>147</v>
      </c>
      <c r="D21" s="932"/>
      <c r="E21" s="117" t="s">
        <v>148</v>
      </c>
      <c r="F21" s="18"/>
      <c r="G21" s="53"/>
      <c r="H21" s="74"/>
      <c r="I21" s="53"/>
      <c r="J21" s="53" t="s">
        <v>149</v>
      </c>
      <c r="K21" s="74"/>
      <c r="L21" s="53"/>
      <c r="M21" s="74"/>
      <c r="N21" s="74"/>
      <c r="O21" s="74"/>
      <c r="P21" s="74"/>
      <c r="Q21" s="126"/>
      <c r="R21" s="61" t="s">
        <v>149</v>
      </c>
      <c r="S21" s="53" t="s">
        <v>149</v>
      </c>
      <c r="T21" s="53" t="s">
        <v>149</v>
      </c>
      <c r="U21" s="1096"/>
      <c r="V21" s="118"/>
      <c r="DG21" s="104">
        <v>0.59</v>
      </c>
    </row>
    <row r="22" spans="1:111" ht="12" customHeight="1" x14ac:dyDescent="0.2">
      <c r="B22" s="116">
        <v>9</v>
      </c>
      <c r="C22" s="856" t="s">
        <v>150</v>
      </c>
      <c r="D22" s="857"/>
      <c r="E22" s="117" t="s">
        <v>151</v>
      </c>
      <c r="F22" s="18"/>
      <c r="G22" s="53" t="s">
        <v>152</v>
      </c>
      <c r="H22" s="74"/>
      <c r="I22" s="53"/>
      <c r="J22" s="53" t="s">
        <v>152</v>
      </c>
      <c r="K22" s="74"/>
      <c r="L22" s="53"/>
      <c r="M22" s="74" t="s">
        <v>152</v>
      </c>
      <c r="N22" s="74"/>
      <c r="O22" s="53"/>
      <c r="P22" s="74" t="s">
        <v>152</v>
      </c>
      <c r="Q22" s="126"/>
      <c r="R22" s="61" t="s">
        <v>152</v>
      </c>
      <c r="S22" s="53" t="s">
        <v>152</v>
      </c>
      <c r="T22" s="53" t="s">
        <v>152</v>
      </c>
      <c r="U22" s="119" t="s">
        <v>153</v>
      </c>
      <c r="V22" s="118"/>
      <c r="DG22" s="104">
        <v>0.62</v>
      </c>
    </row>
    <row r="23" spans="1:111" ht="12" customHeight="1" x14ac:dyDescent="0.2">
      <c r="B23" s="116">
        <v>10</v>
      </c>
      <c r="C23" s="931" t="s">
        <v>154</v>
      </c>
      <c r="D23" s="932"/>
      <c r="E23" s="177" t="s">
        <v>143</v>
      </c>
      <c r="F23" s="18"/>
      <c r="G23" s="53" t="s">
        <v>144</v>
      </c>
      <c r="H23" s="53"/>
      <c r="I23" s="53"/>
      <c r="J23" s="53" t="s">
        <v>144</v>
      </c>
      <c r="K23" s="74"/>
      <c r="L23" s="53"/>
      <c r="M23" s="74" t="s">
        <v>144</v>
      </c>
      <c r="N23" s="74"/>
      <c r="O23" s="74"/>
      <c r="P23" s="74" t="s">
        <v>144</v>
      </c>
      <c r="Q23" s="126"/>
      <c r="R23" s="61" t="s">
        <v>144</v>
      </c>
      <c r="S23" s="53" t="s">
        <v>144</v>
      </c>
      <c r="T23" s="53" t="s">
        <v>144</v>
      </c>
      <c r="U23" s="158" t="s">
        <v>155</v>
      </c>
      <c r="V23" s="118"/>
      <c r="DG23" s="104">
        <v>0.62</v>
      </c>
    </row>
    <row r="24" spans="1:111" ht="12" customHeight="1" x14ac:dyDescent="0.2">
      <c r="B24" s="116">
        <v>11</v>
      </c>
      <c r="C24" s="931" t="s">
        <v>156</v>
      </c>
      <c r="D24" s="932"/>
      <c r="E24" s="177" t="s">
        <v>157</v>
      </c>
      <c r="F24" s="78">
        <v>0.3</v>
      </c>
      <c r="G24" s="51">
        <v>0.2</v>
      </c>
      <c r="H24" s="67">
        <v>0.1</v>
      </c>
      <c r="I24" s="51">
        <v>0.1</v>
      </c>
      <c r="J24" s="51">
        <v>0.2</v>
      </c>
      <c r="K24" s="67">
        <v>0.3</v>
      </c>
      <c r="L24" s="67">
        <v>0.2</v>
      </c>
      <c r="M24" s="67">
        <v>0.1</v>
      </c>
      <c r="N24" s="67">
        <v>0.1</v>
      </c>
      <c r="O24" s="67">
        <v>0.1</v>
      </c>
      <c r="P24" s="67">
        <v>0.2</v>
      </c>
      <c r="Q24" s="89">
        <v>0.2</v>
      </c>
      <c r="R24" s="62">
        <v>0.3</v>
      </c>
      <c r="S24" s="51">
        <v>0.1</v>
      </c>
      <c r="T24" s="51">
        <v>0.17500000000000002</v>
      </c>
      <c r="U24" s="1096" t="s">
        <v>153</v>
      </c>
      <c r="V24" s="118"/>
      <c r="DG24" s="104">
        <v>0.6</v>
      </c>
    </row>
    <row r="25" spans="1:111" ht="12" customHeight="1" x14ac:dyDescent="0.2">
      <c r="B25" s="116">
        <v>12</v>
      </c>
      <c r="C25" s="931" t="s">
        <v>158</v>
      </c>
      <c r="D25" s="932"/>
      <c r="E25" s="177" t="s">
        <v>159</v>
      </c>
      <c r="F25" s="18"/>
      <c r="G25" s="53"/>
      <c r="H25" s="74"/>
      <c r="I25" s="53"/>
      <c r="J25" s="53" t="s">
        <v>160</v>
      </c>
      <c r="K25" s="74"/>
      <c r="L25" s="53"/>
      <c r="M25" s="74"/>
      <c r="N25" s="74"/>
      <c r="O25" s="74"/>
      <c r="P25" s="74"/>
      <c r="Q25" s="126"/>
      <c r="R25" s="61" t="s">
        <v>160</v>
      </c>
      <c r="S25" s="53" t="s">
        <v>160</v>
      </c>
      <c r="T25" s="53" t="s">
        <v>160</v>
      </c>
      <c r="U25" s="1096"/>
      <c r="V25" s="118"/>
      <c r="DG25" s="104">
        <v>0.6</v>
      </c>
    </row>
    <row r="26" spans="1:111" ht="12" customHeight="1" x14ac:dyDescent="0.2">
      <c r="B26" s="116">
        <v>13</v>
      </c>
      <c r="C26" s="931" t="s">
        <v>161</v>
      </c>
      <c r="D26" s="932"/>
      <c r="E26" s="177" t="s">
        <v>162</v>
      </c>
      <c r="F26" s="18"/>
      <c r="G26" s="53"/>
      <c r="H26" s="74"/>
      <c r="I26" s="53"/>
      <c r="J26" s="53" t="s">
        <v>163</v>
      </c>
      <c r="K26" s="74"/>
      <c r="L26" s="53"/>
      <c r="M26" s="74"/>
      <c r="N26" s="74"/>
      <c r="O26" s="74"/>
      <c r="P26" s="74"/>
      <c r="Q26" s="126"/>
      <c r="R26" s="61" t="s">
        <v>163</v>
      </c>
      <c r="S26" s="53" t="s">
        <v>163</v>
      </c>
      <c r="T26" s="53" t="s">
        <v>163</v>
      </c>
      <c r="U26" s="1096"/>
      <c r="V26" s="118"/>
      <c r="DG26" s="104">
        <v>0.57999999999999996</v>
      </c>
    </row>
    <row r="27" spans="1:111" ht="12" customHeight="1" x14ac:dyDescent="0.2">
      <c r="B27" s="116">
        <v>14</v>
      </c>
      <c r="C27" s="931" t="s">
        <v>164</v>
      </c>
      <c r="D27" s="932"/>
      <c r="E27" s="177" t="s">
        <v>165</v>
      </c>
      <c r="F27" s="18"/>
      <c r="G27" s="53"/>
      <c r="H27" s="74"/>
      <c r="I27" s="53"/>
      <c r="J27" s="53" t="s">
        <v>166</v>
      </c>
      <c r="K27" s="74"/>
      <c r="L27" s="53"/>
      <c r="M27" s="74"/>
      <c r="N27" s="74"/>
      <c r="O27" s="74"/>
      <c r="P27" s="74"/>
      <c r="Q27" s="126"/>
      <c r="R27" s="61" t="s">
        <v>166</v>
      </c>
      <c r="S27" s="53" t="s">
        <v>166</v>
      </c>
      <c r="T27" s="53" t="s">
        <v>166</v>
      </c>
      <c r="U27" s="1096" t="s">
        <v>167</v>
      </c>
      <c r="V27" s="118"/>
      <c r="DG27" s="104">
        <v>0.62</v>
      </c>
    </row>
    <row r="28" spans="1:111" ht="12" customHeight="1" x14ac:dyDescent="0.2">
      <c r="B28" s="116">
        <v>15</v>
      </c>
      <c r="C28" s="931" t="s">
        <v>168</v>
      </c>
      <c r="D28" s="932"/>
      <c r="E28" s="177" t="s">
        <v>169</v>
      </c>
      <c r="F28" s="18"/>
      <c r="G28" s="53"/>
      <c r="H28" s="74"/>
      <c r="I28" s="53"/>
      <c r="J28" s="53" t="s">
        <v>170</v>
      </c>
      <c r="K28" s="74"/>
      <c r="L28" s="53"/>
      <c r="M28" s="74"/>
      <c r="N28" s="74"/>
      <c r="O28" s="74"/>
      <c r="P28" s="74"/>
      <c r="Q28" s="126"/>
      <c r="R28" s="61" t="s">
        <v>170</v>
      </c>
      <c r="S28" s="53" t="s">
        <v>170</v>
      </c>
      <c r="T28" s="53" t="s">
        <v>170</v>
      </c>
      <c r="U28" s="1096"/>
      <c r="V28" s="118"/>
      <c r="DG28" s="104">
        <v>0.66</v>
      </c>
    </row>
    <row r="29" spans="1:111" ht="23.25" customHeight="1" x14ac:dyDescent="0.2">
      <c r="A29" s="120"/>
      <c r="B29" s="116">
        <v>16</v>
      </c>
      <c r="C29" s="899" t="s">
        <v>171</v>
      </c>
      <c r="D29" s="900"/>
      <c r="E29" s="183" t="s">
        <v>151</v>
      </c>
      <c r="F29" s="84"/>
      <c r="G29" s="83"/>
      <c r="H29" s="83"/>
      <c r="I29" s="83"/>
      <c r="J29" s="83" t="s">
        <v>144</v>
      </c>
      <c r="K29" s="83"/>
      <c r="L29" s="83"/>
      <c r="M29" s="83"/>
      <c r="N29" s="83"/>
      <c r="O29" s="83"/>
      <c r="P29" s="83"/>
      <c r="Q29" s="146"/>
      <c r="R29" s="61" t="s">
        <v>144</v>
      </c>
      <c r="S29" s="53" t="s">
        <v>144</v>
      </c>
      <c r="T29" s="53" t="s">
        <v>144</v>
      </c>
      <c r="U29" s="1096"/>
      <c r="V29" s="118"/>
      <c r="DG29" s="104">
        <v>0.66</v>
      </c>
    </row>
    <row r="30" spans="1:111" ht="12" customHeight="1" x14ac:dyDescent="0.2">
      <c r="A30" s="120"/>
      <c r="B30" s="116">
        <v>17</v>
      </c>
      <c r="C30" s="931" t="s">
        <v>172</v>
      </c>
      <c r="D30" s="932"/>
      <c r="E30" s="117" t="s">
        <v>148</v>
      </c>
      <c r="F30" s="93"/>
      <c r="G30" s="53"/>
      <c r="H30" s="74"/>
      <c r="I30" s="53"/>
      <c r="J30" s="53" t="s">
        <v>144</v>
      </c>
      <c r="K30" s="74"/>
      <c r="L30" s="53"/>
      <c r="M30" s="74"/>
      <c r="N30" s="74"/>
      <c r="O30" s="74"/>
      <c r="P30" s="74"/>
      <c r="Q30" s="126"/>
      <c r="R30" s="61" t="s">
        <v>144</v>
      </c>
      <c r="S30" s="53" t="s">
        <v>144</v>
      </c>
      <c r="T30" s="53" t="s">
        <v>144</v>
      </c>
      <c r="U30" s="1096"/>
      <c r="V30" s="118"/>
      <c r="DG30" s="104">
        <v>0.67</v>
      </c>
    </row>
    <row r="31" spans="1:111" ht="12" customHeight="1" x14ac:dyDescent="0.2">
      <c r="A31" s="120"/>
      <c r="B31" s="116">
        <v>18</v>
      </c>
      <c r="C31" s="931" t="s">
        <v>173</v>
      </c>
      <c r="D31" s="932"/>
      <c r="E31" s="177" t="s">
        <v>143</v>
      </c>
      <c r="F31" s="18"/>
      <c r="G31" s="53"/>
      <c r="H31" s="74"/>
      <c r="I31" s="53"/>
      <c r="J31" s="53" t="s">
        <v>144</v>
      </c>
      <c r="K31" s="74"/>
      <c r="L31" s="53"/>
      <c r="M31" s="74"/>
      <c r="N31" s="74"/>
      <c r="O31" s="74"/>
      <c r="P31" s="74"/>
      <c r="Q31" s="126"/>
      <c r="R31" s="61" t="s">
        <v>144</v>
      </c>
      <c r="S31" s="53" t="s">
        <v>144</v>
      </c>
      <c r="T31" s="53" t="s">
        <v>144</v>
      </c>
      <c r="U31" s="1096"/>
      <c r="V31" s="118"/>
      <c r="DG31" s="104">
        <v>0.66</v>
      </c>
    </row>
    <row r="32" spans="1:111" ht="12" customHeight="1" x14ac:dyDescent="0.2">
      <c r="A32" s="120"/>
      <c r="B32" s="116">
        <v>19</v>
      </c>
      <c r="C32" s="931" t="s">
        <v>174</v>
      </c>
      <c r="D32" s="932"/>
      <c r="E32" s="177" t="s">
        <v>143</v>
      </c>
      <c r="F32" s="18"/>
      <c r="G32" s="53"/>
      <c r="H32" s="74"/>
      <c r="I32" s="53"/>
      <c r="J32" s="53" t="s">
        <v>144</v>
      </c>
      <c r="K32" s="74"/>
      <c r="L32" s="53"/>
      <c r="M32" s="74"/>
      <c r="N32" s="74"/>
      <c r="O32" s="74"/>
      <c r="P32" s="74"/>
      <c r="Q32" s="126"/>
      <c r="R32" s="61" t="s">
        <v>144</v>
      </c>
      <c r="S32" s="53" t="s">
        <v>144</v>
      </c>
      <c r="T32" s="53" t="s">
        <v>144</v>
      </c>
      <c r="U32" s="1096"/>
      <c r="V32" s="118"/>
      <c r="DG32" s="104">
        <v>0.64</v>
      </c>
    </row>
    <row r="33" spans="1:111" ht="12" customHeight="1" x14ac:dyDescent="0.2">
      <c r="A33" s="120"/>
      <c r="B33" s="116">
        <v>20</v>
      </c>
      <c r="C33" s="931" t="s">
        <v>175</v>
      </c>
      <c r="D33" s="932"/>
      <c r="E33" s="177" t="s">
        <v>143</v>
      </c>
      <c r="F33" s="18"/>
      <c r="G33" s="53"/>
      <c r="H33" s="74"/>
      <c r="I33" s="53"/>
      <c r="J33" s="53" t="s">
        <v>144</v>
      </c>
      <c r="K33" s="74"/>
      <c r="L33" s="53"/>
      <c r="M33" s="74"/>
      <c r="N33" s="74"/>
      <c r="O33" s="74"/>
      <c r="P33" s="74"/>
      <c r="Q33" s="126"/>
      <c r="R33" s="61" t="s">
        <v>144</v>
      </c>
      <c r="S33" s="53" t="s">
        <v>144</v>
      </c>
      <c r="T33" s="53" t="s">
        <v>144</v>
      </c>
      <c r="U33" s="1096"/>
      <c r="V33" s="118"/>
      <c r="DG33" s="104">
        <v>0.66</v>
      </c>
    </row>
    <row r="34" spans="1:111" ht="12" customHeight="1" x14ac:dyDescent="0.2">
      <c r="A34" s="120"/>
      <c r="B34" s="116">
        <v>21</v>
      </c>
      <c r="C34" s="931" t="s">
        <v>176</v>
      </c>
      <c r="D34" s="1029"/>
      <c r="E34" s="177" t="s">
        <v>177</v>
      </c>
      <c r="F34" s="18"/>
      <c r="G34" s="53" t="s">
        <v>178</v>
      </c>
      <c r="H34" s="74"/>
      <c r="I34" s="53"/>
      <c r="J34" s="57">
        <v>0.09</v>
      </c>
      <c r="K34" s="74"/>
      <c r="L34" s="53"/>
      <c r="M34" s="74" t="s">
        <v>178</v>
      </c>
      <c r="N34" s="74"/>
      <c r="O34" s="74"/>
      <c r="P34" s="74" t="s">
        <v>178</v>
      </c>
      <c r="Q34" s="126"/>
      <c r="R34" s="371">
        <v>0.09</v>
      </c>
      <c r="S34" s="53" t="s">
        <v>178</v>
      </c>
      <c r="T34" s="53" t="s">
        <v>178</v>
      </c>
      <c r="U34" s="1098" t="s">
        <v>179</v>
      </c>
      <c r="V34" s="118"/>
      <c r="DG34" s="104">
        <v>0.68</v>
      </c>
    </row>
    <row r="35" spans="1:111" ht="12" customHeight="1" x14ac:dyDescent="0.2">
      <c r="A35" s="120"/>
      <c r="B35" s="116">
        <v>22</v>
      </c>
      <c r="C35" s="931" t="s">
        <v>180</v>
      </c>
      <c r="D35" s="932"/>
      <c r="E35" s="177" t="s">
        <v>148</v>
      </c>
      <c r="F35" s="18"/>
      <c r="G35" s="53" t="s">
        <v>149</v>
      </c>
      <c r="H35" s="53"/>
      <c r="I35" s="53"/>
      <c r="J35" s="53" t="s">
        <v>149</v>
      </c>
      <c r="K35" s="74"/>
      <c r="L35" s="53"/>
      <c r="M35" s="74" t="s">
        <v>149</v>
      </c>
      <c r="N35" s="74"/>
      <c r="O35" s="74"/>
      <c r="P35" s="74" t="s">
        <v>149</v>
      </c>
      <c r="Q35" s="126"/>
      <c r="R35" s="61" t="s">
        <v>149</v>
      </c>
      <c r="S35" s="53" t="s">
        <v>149</v>
      </c>
      <c r="T35" s="53" t="s">
        <v>149</v>
      </c>
      <c r="U35" s="1099"/>
      <c r="V35" s="118"/>
      <c r="DG35" s="104">
        <v>0.64</v>
      </c>
    </row>
    <row r="36" spans="1:111" ht="12" customHeight="1" x14ac:dyDescent="0.2">
      <c r="A36" s="120"/>
      <c r="B36" s="116">
        <v>23</v>
      </c>
      <c r="C36" s="931" t="s">
        <v>181</v>
      </c>
      <c r="D36" s="932"/>
      <c r="E36" s="177" t="s">
        <v>182</v>
      </c>
      <c r="F36" s="100"/>
      <c r="G36" s="54">
        <v>3.0000000000000001E-3</v>
      </c>
      <c r="H36" s="54"/>
      <c r="I36" s="54"/>
      <c r="J36" s="54">
        <v>6.0000000000000001E-3</v>
      </c>
      <c r="K36" s="72"/>
      <c r="L36" s="54"/>
      <c r="M36" s="72">
        <v>0.01</v>
      </c>
      <c r="N36" s="72"/>
      <c r="O36" s="72"/>
      <c r="P36" s="54">
        <v>1E-3</v>
      </c>
      <c r="Q36" s="369"/>
      <c r="R36" s="396">
        <v>0.01</v>
      </c>
      <c r="S36" s="54">
        <v>1E-3</v>
      </c>
      <c r="T36" s="54">
        <v>5.000000000000001E-3</v>
      </c>
      <c r="U36" s="1099"/>
      <c r="V36" s="118"/>
      <c r="DG36" s="104">
        <v>0.66</v>
      </c>
    </row>
    <row r="37" spans="1:111" ht="11.25" customHeight="1" x14ac:dyDescent="0.2">
      <c r="A37" s="120"/>
      <c r="B37" s="116">
        <v>24</v>
      </c>
      <c r="C37" s="931" t="s">
        <v>183</v>
      </c>
      <c r="D37" s="932"/>
      <c r="E37" s="177" t="s">
        <v>184</v>
      </c>
      <c r="F37" s="100"/>
      <c r="G37" s="54">
        <v>4.0000000000000001E-3</v>
      </c>
      <c r="H37" s="54"/>
      <c r="I37" s="54"/>
      <c r="J37" s="54">
        <v>5.0000000000000001E-3</v>
      </c>
      <c r="K37" s="72"/>
      <c r="L37" s="54"/>
      <c r="M37" s="72">
        <v>8.0000000000000002E-3</v>
      </c>
      <c r="N37" s="72"/>
      <c r="O37" s="72"/>
      <c r="P37" s="72" t="s">
        <v>149</v>
      </c>
      <c r="Q37" s="369"/>
      <c r="R37" s="396">
        <v>8.0000000000000002E-3</v>
      </c>
      <c r="S37" s="54" t="s">
        <v>149</v>
      </c>
      <c r="T37" s="54">
        <v>4.2500000000000003E-3</v>
      </c>
      <c r="U37" s="1099"/>
      <c r="V37" s="118"/>
      <c r="DG37" s="104">
        <v>0.65</v>
      </c>
    </row>
    <row r="38" spans="1:111" ht="12" customHeight="1" x14ac:dyDescent="0.2">
      <c r="A38" s="120"/>
      <c r="B38" s="116">
        <v>25</v>
      </c>
      <c r="C38" s="931" t="s">
        <v>185</v>
      </c>
      <c r="D38" s="932"/>
      <c r="E38" s="177" t="s">
        <v>186</v>
      </c>
      <c r="F38" s="100"/>
      <c r="G38" s="54">
        <v>1E-3</v>
      </c>
      <c r="H38" s="54"/>
      <c r="I38" s="54"/>
      <c r="J38" s="54">
        <v>2E-3</v>
      </c>
      <c r="K38" s="72"/>
      <c r="L38" s="54"/>
      <c r="M38" s="72">
        <v>1E-3</v>
      </c>
      <c r="N38" s="72"/>
      <c r="O38" s="72"/>
      <c r="P38" s="72">
        <v>2E-3</v>
      </c>
      <c r="Q38" s="369"/>
      <c r="R38" s="396">
        <v>2E-3</v>
      </c>
      <c r="S38" s="54">
        <v>1E-3</v>
      </c>
      <c r="T38" s="54">
        <v>1.5E-3</v>
      </c>
      <c r="U38" s="1099"/>
      <c r="V38" s="118"/>
    </row>
    <row r="39" spans="1:111" ht="12" customHeight="1" x14ac:dyDescent="0.2">
      <c r="A39" s="120"/>
      <c r="B39" s="116">
        <v>26</v>
      </c>
      <c r="C39" s="931" t="s">
        <v>187</v>
      </c>
      <c r="D39" s="932"/>
      <c r="E39" s="177" t="s">
        <v>143</v>
      </c>
      <c r="F39" s="18"/>
      <c r="G39" s="53" t="s">
        <v>144</v>
      </c>
      <c r="H39" s="53"/>
      <c r="I39" s="53"/>
      <c r="J39" s="53" t="s">
        <v>144</v>
      </c>
      <c r="K39" s="74"/>
      <c r="L39" s="53"/>
      <c r="M39" s="74" t="s">
        <v>144</v>
      </c>
      <c r="N39" s="74"/>
      <c r="O39" s="74"/>
      <c r="P39" s="74" t="s">
        <v>144</v>
      </c>
      <c r="Q39" s="126"/>
      <c r="R39" s="396" t="s">
        <v>144</v>
      </c>
      <c r="S39" s="54" t="s">
        <v>144</v>
      </c>
      <c r="T39" s="54" t="s">
        <v>144</v>
      </c>
      <c r="U39" s="1099"/>
      <c r="V39" s="118"/>
    </row>
    <row r="40" spans="1:111" ht="12" customHeight="1" x14ac:dyDescent="0.2">
      <c r="A40" s="120"/>
      <c r="B40" s="116">
        <v>27</v>
      </c>
      <c r="C40" s="931" t="s">
        <v>188</v>
      </c>
      <c r="D40" s="932"/>
      <c r="E40" s="177" t="s">
        <v>186</v>
      </c>
      <c r="F40" s="100"/>
      <c r="G40" s="54">
        <v>7.0000000000000001E-3</v>
      </c>
      <c r="H40" s="54"/>
      <c r="I40" s="54"/>
      <c r="J40" s="54">
        <v>1.2999999999999999E-2</v>
      </c>
      <c r="K40" s="72"/>
      <c r="L40" s="54"/>
      <c r="M40" s="72">
        <v>1.6E-2</v>
      </c>
      <c r="N40" s="72"/>
      <c r="O40" s="72"/>
      <c r="P40" s="72">
        <v>5.0000000000000001E-3</v>
      </c>
      <c r="Q40" s="369"/>
      <c r="R40" s="396">
        <v>1.6E-2</v>
      </c>
      <c r="S40" s="54">
        <v>5.0000000000000001E-3</v>
      </c>
      <c r="T40" s="54">
        <v>1.025E-2</v>
      </c>
      <c r="U40" s="1099"/>
      <c r="V40" s="118"/>
    </row>
    <row r="41" spans="1:111" ht="12" customHeight="1" x14ac:dyDescent="0.2">
      <c r="A41" s="120"/>
      <c r="B41" s="116">
        <v>28</v>
      </c>
      <c r="C41" s="931" t="s">
        <v>189</v>
      </c>
      <c r="D41" s="932"/>
      <c r="E41" s="177" t="s">
        <v>184</v>
      </c>
      <c r="F41" s="100"/>
      <c r="G41" s="54" t="s">
        <v>149</v>
      </c>
      <c r="H41" s="54"/>
      <c r="I41" s="54"/>
      <c r="J41" s="54">
        <v>3.0000000000000001E-3</v>
      </c>
      <c r="K41" s="72"/>
      <c r="L41" s="54"/>
      <c r="M41" s="72">
        <v>7.0000000000000001E-3</v>
      </c>
      <c r="N41" s="72"/>
      <c r="O41" s="72"/>
      <c r="P41" s="72" t="s">
        <v>149</v>
      </c>
      <c r="Q41" s="369"/>
      <c r="R41" s="396">
        <v>7.0000000000000001E-3</v>
      </c>
      <c r="S41" s="54" t="s">
        <v>149</v>
      </c>
      <c r="T41" s="54">
        <v>2.5000000000000001E-3</v>
      </c>
      <c r="U41" s="1099"/>
      <c r="V41" s="118"/>
    </row>
    <row r="42" spans="1:111" ht="12" customHeight="1" x14ac:dyDescent="0.2">
      <c r="A42" s="120"/>
      <c r="B42" s="116">
        <v>29</v>
      </c>
      <c r="C42" s="931" t="s">
        <v>190</v>
      </c>
      <c r="D42" s="932"/>
      <c r="E42" s="177" t="s">
        <v>184</v>
      </c>
      <c r="F42" s="100"/>
      <c r="G42" s="54">
        <v>3.0000000000000001E-3</v>
      </c>
      <c r="H42" s="54"/>
      <c r="I42" s="54"/>
      <c r="J42" s="54">
        <v>5.0000000000000001E-3</v>
      </c>
      <c r="K42" s="72"/>
      <c r="L42" s="54"/>
      <c r="M42" s="72">
        <v>5.0000000000000001E-3</v>
      </c>
      <c r="N42" s="72"/>
      <c r="O42" s="72"/>
      <c r="P42" s="72">
        <v>2E-3</v>
      </c>
      <c r="Q42" s="369"/>
      <c r="R42" s="396">
        <v>5.0000000000000001E-3</v>
      </c>
      <c r="S42" s="54">
        <v>2E-3</v>
      </c>
      <c r="T42" s="54">
        <v>3.7500000000000003E-3</v>
      </c>
      <c r="U42" s="1099"/>
      <c r="V42" s="118"/>
    </row>
    <row r="43" spans="1:111" ht="12" customHeight="1" x14ac:dyDescent="0.2">
      <c r="A43" s="120"/>
      <c r="B43" s="116">
        <v>30</v>
      </c>
      <c r="C43" s="931" t="s">
        <v>191</v>
      </c>
      <c r="D43" s="932"/>
      <c r="E43" s="177" t="s">
        <v>192</v>
      </c>
      <c r="F43" s="100"/>
      <c r="G43" s="54" t="s">
        <v>144</v>
      </c>
      <c r="H43" s="54"/>
      <c r="I43" s="54"/>
      <c r="J43" s="54" t="s">
        <v>144</v>
      </c>
      <c r="K43" s="72"/>
      <c r="L43" s="54"/>
      <c r="M43" s="54" t="s">
        <v>144</v>
      </c>
      <c r="N43" s="72"/>
      <c r="O43" s="72"/>
      <c r="P43" s="72" t="s">
        <v>144</v>
      </c>
      <c r="Q43" s="369"/>
      <c r="R43" s="61" t="s">
        <v>144</v>
      </c>
      <c r="S43" s="53" t="s">
        <v>144</v>
      </c>
      <c r="T43" s="53" t="s">
        <v>144</v>
      </c>
      <c r="U43" s="1099"/>
      <c r="V43" s="118"/>
    </row>
    <row r="44" spans="1:111" ht="12" customHeight="1" x14ac:dyDescent="0.2">
      <c r="A44" s="120"/>
      <c r="B44" s="116">
        <v>31</v>
      </c>
      <c r="C44" s="931" t="s">
        <v>193</v>
      </c>
      <c r="D44" s="932"/>
      <c r="E44" s="177" t="s">
        <v>194</v>
      </c>
      <c r="F44" s="18"/>
      <c r="G44" s="53" t="s">
        <v>195</v>
      </c>
      <c r="H44" s="53"/>
      <c r="I44" s="53"/>
      <c r="J44" s="53" t="s">
        <v>195</v>
      </c>
      <c r="K44" s="74"/>
      <c r="L44" s="53"/>
      <c r="M44" s="74" t="s">
        <v>195</v>
      </c>
      <c r="N44" s="74"/>
      <c r="O44" s="74"/>
      <c r="P44" s="74" t="s">
        <v>195</v>
      </c>
      <c r="Q44" s="126"/>
      <c r="R44" s="61" t="s">
        <v>195</v>
      </c>
      <c r="S44" s="53" t="s">
        <v>195</v>
      </c>
      <c r="T44" s="53" t="s">
        <v>195</v>
      </c>
      <c r="U44" s="1100"/>
      <c r="V44" s="118"/>
    </row>
    <row r="45" spans="1:111" ht="12" customHeight="1" x14ac:dyDescent="0.2">
      <c r="A45" s="120"/>
      <c r="B45" s="116">
        <v>32</v>
      </c>
      <c r="C45" s="931" t="s">
        <v>196</v>
      </c>
      <c r="D45" s="932"/>
      <c r="E45" s="177" t="s">
        <v>162</v>
      </c>
      <c r="F45" s="18"/>
      <c r="G45" s="53"/>
      <c r="H45" s="53"/>
      <c r="I45" s="53"/>
      <c r="J45" s="18" t="s">
        <v>197</v>
      </c>
      <c r="K45" s="74"/>
      <c r="L45" s="53"/>
      <c r="M45" s="74"/>
      <c r="N45" s="74"/>
      <c r="O45" s="74"/>
      <c r="P45" s="74"/>
      <c r="Q45" s="126"/>
      <c r="R45" s="61" t="s">
        <v>197</v>
      </c>
      <c r="S45" s="53" t="s">
        <v>197</v>
      </c>
      <c r="T45" s="53" t="s">
        <v>197</v>
      </c>
      <c r="U45" s="1096" t="s">
        <v>138</v>
      </c>
      <c r="V45" s="118"/>
    </row>
    <row r="46" spans="1:111" ht="12" customHeight="1" x14ac:dyDescent="0.2">
      <c r="A46" s="120"/>
      <c r="B46" s="116">
        <v>33</v>
      </c>
      <c r="C46" s="931" t="s">
        <v>198</v>
      </c>
      <c r="D46" s="932"/>
      <c r="E46" s="177" t="s">
        <v>199</v>
      </c>
      <c r="F46" s="99"/>
      <c r="G46" s="57"/>
      <c r="H46" s="57"/>
      <c r="I46" s="57"/>
      <c r="J46" s="99" t="s">
        <v>197</v>
      </c>
      <c r="K46" s="75"/>
      <c r="L46" s="57"/>
      <c r="M46" s="75"/>
      <c r="N46" s="75"/>
      <c r="O46" s="75"/>
      <c r="P46" s="75"/>
      <c r="Q46" s="367"/>
      <c r="R46" s="371" t="s">
        <v>197</v>
      </c>
      <c r="S46" s="57" t="s">
        <v>197</v>
      </c>
      <c r="T46" s="57" t="s">
        <v>197</v>
      </c>
      <c r="U46" s="1096"/>
      <c r="V46" s="118"/>
    </row>
    <row r="47" spans="1:111" ht="12" customHeight="1" x14ac:dyDescent="0.2">
      <c r="A47" s="120"/>
      <c r="B47" s="116">
        <v>34</v>
      </c>
      <c r="C47" s="931" t="s">
        <v>200</v>
      </c>
      <c r="D47" s="932"/>
      <c r="E47" s="177" t="s">
        <v>201</v>
      </c>
      <c r="F47" s="18"/>
      <c r="G47" s="53"/>
      <c r="H47" s="53"/>
      <c r="I47" s="53"/>
      <c r="J47" s="18" t="s">
        <v>202</v>
      </c>
      <c r="K47" s="74"/>
      <c r="L47" s="53"/>
      <c r="M47" s="74"/>
      <c r="N47" s="74"/>
      <c r="O47" s="74"/>
      <c r="P47" s="74"/>
      <c r="Q47" s="126"/>
      <c r="R47" s="61" t="s">
        <v>202</v>
      </c>
      <c r="S47" s="53" t="s">
        <v>202</v>
      </c>
      <c r="T47" s="53" t="s">
        <v>202</v>
      </c>
      <c r="U47" s="1096"/>
      <c r="V47" s="118"/>
    </row>
    <row r="48" spans="1:111" ht="12" customHeight="1" x14ac:dyDescent="0.2">
      <c r="A48" s="120"/>
      <c r="B48" s="116">
        <v>35</v>
      </c>
      <c r="C48" s="931" t="s">
        <v>203</v>
      </c>
      <c r="D48" s="932"/>
      <c r="E48" s="177" t="s">
        <v>162</v>
      </c>
      <c r="F48" s="18"/>
      <c r="G48" s="53"/>
      <c r="H48" s="53"/>
      <c r="I48" s="53"/>
      <c r="J48" s="18" t="s">
        <v>197</v>
      </c>
      <c r="K48" s="74"/>
      <c r="L48" s="53"/>
      <c r="M48" s="74"/>
      <c r="N48" s="74"/>
      <c r="O48" s="74"/>
      <c r="P48" s="74"/>
      <c r="Q48" s="126"/>
      <c r="R48" s="61" t="s">
        <v>197</v>
      </c>
      <c r="S48" s="53" t="s">
        <v>197</v>
      </c>
      <c r="T48" s="53" t="s">
        <v>197</v>
      </c>
      <c r="U48" s="1096"/>
      <c r="V48" s="118"/>
    </row>
    <row r="49" spans="1:22" ht="12" customHeight="1" x14ac:dyDescent="0.2">
      <c r="A49" s="120"/>
      <c r="B49" s="116">
        <v>36</v>
      </c>
      <c r="C49" s="931" t="s">
        <v>204</v>
      </c>
      <c r="D49" s="932"/>
      <c r="E49" s="177" t="s">
        <v>205</v>
      </c>
      <c r="F49" s="78"/>
      <c r="G49" s="51"/>
      <c r="H49" s="51"/>
      <c r="I49" s="51"/>
      <c r="J49" s="51">
        <v>6.5</v>
      </c>
      <c r="K49" s="67"/>
      <c r="L49" s="51"/>
      <c r="M49" s="67"/>
      <c r="N49" s="67"/>
      <c r="O49" s="67"/>
      <c r="P49" s="67"/>
      <c r="Q49" s="89"/>
      <c r="R49" s="62">
        <v>6.5</v>
      </c>
      <c r="S49" s="51">
        <v>6.5</v>
      </c>
      <c r="T49" s="51">
        <v>6.5</v>
      </c>
      <c r="U49" s="158" t="s">
        <v>153</v>
      </c>
      <c r="V49" s="118"/>
    </row>
    <row r="50" spans="1:22" ht="12" customHeight="1" x14ac:dyDescent="0.2">
      <c r="A50" s="120"/>
      <c r="B50" s="116">
        <v>37</v>
      </c>
      <c r="C50" s="931" t="s">
        <v>206</v>
      </c>
      <c r="D50" s="932"/>
      <c r="E50" s="177" t="s">
        <v>169</v>
      </c>
      <c r="F50" s="18"/>
      <c r="G50" s="53"/>
      <c r="H50" s="53"/>
      <c r="I50" s="53"/>
      <c r="J50" s="18" t="s">
        <v>144</v>
      </c>
      <c r="K50" s="74"/>
      <c r="L50" s="53"/>
      <c r="M50" s="74"/>
      <c r="N50" s="74"/>
      <c r="O50" s="74"/>
      <c r="P50" s="74"/>
      <c r="Q50" s="126"/>
      <c r="R50" s="61" t="s">
        <v>144</v>
      </c>
      <c r="S50" s="53" t="s">
        <v>144</v>
      </c>
      <c r="T50" s="53" t="s">
        <v>144</v>
      </c>
      <c r="U50" s="158" t="s">
        <v>138</v>
      </c>
      <c r="V50" s="118"/>
    </row>
    <row r="51" spans="1:22" ht="12" customHeight="1" x14ac:dyDescent="0.2">
      <c r="A51" s="120"/>
      <c r="B51" s="116">
        <v>38</v>
      </c>
      <c r="C51" s="931" t="s">
        <v>207</v>
      </c>
      <c r="D51" s="932"/>
      <c r="E51" s="177" t="s">
        <v>205</v>
      </c>
      <c r="F51" s="18">
        <v>16.405000000000001</v>
      </c>
      <c r="G51" s="51">
        <v>9.2629999999999999</v>
      </c>
      <c r="H51" s="51">
        <v>9.0730000000000004</v>
      </c>
      <c r="I51" s="53">
        <v>13.106999999999999</v>
      </c>
      <c r="J51" s="53">
        <v>12</v>
      </c>
      <c r="K51" s="74">
        <v>10.771000000000001</v>
      </c>
      <c r="L51" s="51">
        <v>10.087</v>
      </c>
      <c r="M51" s="74">
        <v>10.717000000000001</v>
      </c>
      <c r="N51" s="74">
        <v>11.396000000000001</v>
      </c>
      <c r="O51" s="74">
        <v>12.863</v>
      </c>
      <c r="P51" s="74">
        <v>16.149999999999999</v>
      </c>
      <c r="Q51" s="126">
        <v>25.513999999999999</v>
      </c>
      <c r="R51" s="61">
        <v>25.513999999999999</v>
      </c>
      <c r="S51" s="51">
        <v>9.0730000000000004</v>
      </c>
      <c r="T51" s="53">
        <v>13.112166666666667</v>
      </c>
      <c r="U51" s="158" t="s">
        <v>208</v>
      </c>
      <c r="V51" s="118"/>
    </row>
    <row r="52" spans="1:22" ht="12" customHeight="1" x14ac:dyDescent="0.2">
      <c r="A52" s="120"/>
      <c r="B52" s="116">
        <v>39</v>
      </c>
      <c r="C52" s="931" t="s">
        <v>209</v>
      </c>
      <c r="D52" s="932"/>
      <c r="E52" s="177" t="s">
        <v>210</v>
      </c>
      <c r="F52" s="18"/>
      <c r="G52" s="53"/>
      <c r="H52" s="53"/>
      <c r="I52" s="53"/>
      <c r="J52" s="53">
        <v>13</v>
      </c>
      <c r="K52" s="74"/>
      <c r="L52" s="53"/>
      <c r="M52" s="74"/>
      <c r="N52" s="74"/>
      <c r="O52" s="74"/>
      <c r="P52" s="74"/>
      <c r="Q52" s="126"/>
      <c r="R52" s="61">
        <v>13</v>
      </c>
      <c r="S52" s="53">
        <v>13</v>
      </c>
      <c r="T52" s="53">
        <v>13</v>
      </c>
      <c r="U52" s="1096" t="s">
        <v>153</v>
      </c>
      <c r="V52" s="118"/>
    </row>
    <row r="53" spans="1:22" ht="12" customHeight="1" x14ac:dyDescent="0.2">
      <c r="A53" s="120"/>
      <c r="B53" s="116">
        <v>40</v>
      </c>
      <c r="C53" s="931" t="s">
        <v>212</v>
      </c>
      <c r="D53" s="932"/>
      <c r="E53" s="177" t="s">
        <v>213</v>
      </c>
      <c r="F53" s="18"/>
      <c r="G53" s="53"/>
      <c r="H53" s="53"/>
      <c r="I53" s="53"/>
      <c r="J53" s="53">
        <v>51</v>
      </c>
      <c r="K53" s="74"/>
      <c r="L53" s="53"/>
      <c r="M53" s="74"/>
      <c r="N53" s="74"/>
      <c r="O53" s="74"/>
      <c r="P53" s="74"/>
      <c r="Q53" s="126"/>
      <c r="R53" s="61">
        <v>51</v>
      </c>
      <c r="S53" s="53">
        <v>51</v>
      </c>
      <c r="T53" s="53">
        <v>51</v>
      </c>
      <c r="U53" s="1096"/>
      <c r="V53" s="118"/>
    </row>
    <row r="54" spans="1:22" ht="12" customHeight="1" x14ac:dyDescent="0.2">
      <c r="A54" s="120"/>
      <c r="B54" s="116">
        <v>41</v>
      </c>
      <c r="C54" s="931" t="s">
        <v>214</v>
      </c>
      <c r="D54" s="932"/>
      <c r="E54" s="177" t="s">
        <v>199</v>
      </c>
      <c r="F54" s="18"/>
      <c r="G54" s="53"/>
      <c r="H54" s="53"/>
      <c r="I54" s="53"/>
      <c r="J54" s="18" t="s">
        <v>215</v>
      </c>
      <c r="K54" s="74"/>
      <c r="L54" s="53"/>
      <c r="M54" s="74"/>
      <c r="N54" s="74"/>
      <c r="O54" s="74"/>
      <c r="P54" s="74"/>
      <c r="Q54" s="126"/>
      <c r="R54" s="61" t="s">
        <v>215</v>
      </c>
      <c r="S54" s="53" t="s">
        <v>215</v>
      </c>
      <c r="T54" s="53" t="s">
        <v>215</v>
      </c>
      <c r="U54" s="1096" t="s">
        <v>167</v>
      </c>
      <c r="V54" s="118"/>
    </row>
    <row r="55" spans="1:22" ht="12" customHeight="1" x14ac:dyDescent="0.2">
      <c r="A55" s="120"/>
      <c r="B55" s="116">
        <v>42</v>
      </c>
      <c r="C55" s="931" t="s">
        <v>216</v>
      </c>
      <c r="D55" s="932"/>
      <c r="E55" s="177" t="s">
        <v>217</v>
      </c>
      <c r="F55" s="101"/>
      <c r="G55" s="102"/>
      <c r="H55" s="102"/>
      <c r="I55" s="102"/>
      <c r="J55" s="101" t="s">
        <v>218</v>
      </c>
      <c r="K55" s="103"/>
      <c r="L55" s="102"/>
      <c r="M55" s="103"/>
      <c r="N55" s="103"/>
      <c r="O55" s="103"/>
      <c r="P55" s="103"/>
      <c r="Q55" s="399"/>
      <c r="R55" s="61" t="s">
        <v>218</v>
      </c>
      <c r="S55" s="53" t="s">
        <v>218</v>
      </c>
      <c r="T55" s="53" t="s">
        <v>218</v>
      </c>
      <c r="U55" s="1096"/>
      <c r="V55" s="118"/>
    </row>
    <row r="56" spans="1:22" ht="12" customHeight="1" x14ac:dyDescent="0.2">
      <c r="A56" s="120"/>
      <c r="B56" s="116">
        <v>43</v>
      </c>
      <c r="C56" s="931" t="s">
        <v>219</v>
      </c>
      <c r="D56" s="932"/>
      <c r="E56" s="177" t="s">
        <v>217</v>
      </c>
      <c r="F56" s="18"/>
      <c r="G56" s="53"/>
      <c r="H56" s="53"/>
      <c r="I56" s="53"/>
      <c r="J56" s="18" t="s">
        <v>218</v>
      </c>
      <c r="K56" s="74"/>
      <c r="L56" s="53"/>
      <c r="M56" s="74"/>
      <c r="N56" s="74"/>
      <c r="O56" s="74"/>
      <c r="P56" s="74"/>
      <c r="Q56" s="126"/>
      <c r="R56" s="61" t="s">
        <v>218</v>
      </c>
      <c r="S56" s="53" t="s">
        <v>218</v>
      </c>
      <c r="T56" s="53" t="s">
        <v>218</v>
      </c>
      <c r="U56" s="1096"/>
      <c r="V56" s="118"/>
    </row>
    <row r="57" spans="1:22" ht="12" customHeight="1" x14ac:dyDescent="0.2">
      <c r="A57" s="120"/>
      <c r="B57" s="116">
        <v>44</v>
      </c>
      <c r="C57" s="931" t="s">
        <v>220</v>
      </c>
      <c r="D57" s="932"/>
      <c r="E57" s="177" t="s">
        <v>148</v>
      </c>
      <c r="F57" s="18"/>
      <c r="G57" s="53"/>
      <c r="H57" s="53"/>
      <c r="I57" s="53"/>
      <c r="J57" s="18" t="s">
        <v>149</v>
      </c>
      <c r="K57" s="74"/>
      <c r="L57" s="53"/>
      <c r="M57" s="74"/>
      <c r="N57" s="74"/>
      <c r="O57" s="74"/>
      <c r="P57" s="74"/>
      <c r="Q57" s="126"/>
      <c r="R57" s="61" t="s">
        <v>149</v>
      </c>
      <c r="S57" s="53" t="s">
        <v>149</v>
      </c>
      <c r="T57" s="53" t="s">
        <v>149</v>
      </c>
      <c r="U57" s="1096"/>
      <c r="V57" s="118"/>
    </row>
    <row r="58" spans="1:22" ht="12" customHeight="1" x14ac:dyDescent="0.2">
      <c r="A58" s="120"/>
      <c r="B58" s="116">
        <v>45</v>
      </c>
      <c r="C58" s="931" t="s">
        <v>221</v>
      </c>
      <c r="D58" s="932"/>
      <c r="E58" s="177" t="s">
        <v>222</v>
      </c>
      <c r="F58" s="18"/>
      <c r="G58" s="53"/>
      <c r="H58" s="53"/>
      <c r="I58" s="53"/>
      <c r="J58" s="18" t="s">
        <v>223</v>
      </c>
      <c r="K58" s="74"/>
      <c r="L58" s="53"/>
      <c r="M58" s="74"/>
      <c r="N58" s="74"/>
      <c r="O58" s="74"/>
      <c r="P58" s="74"/>
      <c r="Q58" s="126"/>
      <c r="R58" s="61" t="s">
        <v>223</v>
      </c>
      <c r="S58" s="53" t="s">
        <v>223</v>
      </c>
      <c r="T58" s="53" t="s">
        <v>223</v>
      </c>
      <c r="U58" s="1096"/>
      <c r="V58" s="118"/>
    </row>
    <row r="59" spans="1:22" ht="12" customHeight="1" x14ac:dyDescent="0.2">
      <c r="A59" s="120"/>
      <c r="B59" s="116">
        <v>46</v>
      </c>
      <c r="C59" s="806" t="s">
        <v>224</v>
      </c>
      <c r="D59" s="806"/>
      <c r="E59" s="177" t="s">
        <v>225</v>
      </c>
      <c r="F59" s="62">
        <v>0.4</v>
      </c>
      <c r="G59" s="78" t="s">
        <v>226</v>
      </c>
      <c r="H59" s="51" t="s">
        <v>226</v>
      </c>
      <c r="I59" s="51">
        <v>0.4</v>
      </c>
      <c r="J59" s="51" t="s">
        <v>226</v>
      </c>
      <c r="K59" s="67">
        <v>0.9</v>
      </c>
      <c r="L59" s="51">
        <v>0.6</v>
      </c>
      <c r="M59" s="67">
        <v>0.53800000000000003</v>
      </c>
      <c r="N59" s="67">
        <v>0.504</v>
      </c>
      <c r="O59" s="67">
        <v>0.34599999999999997</v>
      </c>
      <c r="P59" s="67" t="s">
        <v>226</v>
      </c>
      <c r="Q59" s="89" t="s">
        <v>226</v>
      </c>
      <c r="R59" s="62">
        <v>0.9</v>
      </c>
      <c r="S59" s="51" t="s">
        <v>226</v>
      </c>
      <c r="T59" s="51">
        <v>0.30733333333333335</v>
      </c>
      <c r="U59" s="1096" t="s">
        <v>208</v>
      </c>
      <c r="V59" s="118"/>
    </row>
    <row r="60" spans="1:22" ht="12" customHeight="1" x14ac:dyDescent="0.2">
      <c r="A60" s="120"/>
      <c r="B60" s="116">
        <v>47</v>
      </c>
      <c r="C60" s="806" t="s">
        <v>227</v>
      </c>
      <c r="D60" s="806"/>
      <c r="E60" s="177" t="s">
        <v>228</v>
      </c>
      <c r="F60" s="78">
        <v>7.3</v>
      </c>
      <c r="G60" s="51">
        <v>7.3</v>
      </c>
      <c r="H60" s="51">
        <v>7.3</v>
      </c>
      <c r="I60" s="51">
        <v>7.4</v>
      </c>
      <c r="J60" s="51">
        <v>7.3</v>
      </c>
      <c r="K60" s="51">
        <v>7.29</v>
      </c>
      <c r="L60" s="51">
        <v>7.35</v>
      </c>
      <c r="M60" s="67">
        <v>7.37</v>
      </c>
      <c r="N60" s="67">
        <v>7.28</v>
      </c>
      <c r="O60" s="67">
        <v>7.02</v>
      </c>
      <c r="P60" s="67">
        <v>7.28</v>
      </c>
      <c r="Q60" s="89">
        <v>7.42</v>
      </c>
      <c r="R60" s="404">
        <v>7.42</v>
      </c>
      <c r="S60" s="51">
        <v>7.02</v>
      </c>
      <c r="T60" s="51">
        <v>7.3008333333333324</v>
      </c>
      <c r="U60" s="1096"/>
      <c r="V60" s="118"/>
    </row>
    <row r="61" spans="1:22" ht="12" customHeight="1" x14ac:dyDescent="0.2">
      <c r="A61" s="120"/>
      <c r="B61" s="116">
        <v>48</v>
      </c>
      <c r="C61" s="931" t="s">
        <v>229</v>
      </c>
      <c r="D61" s="932"/>
      <c r="E61" s="177" t="s">
        <v>230</v>
      </c>
      <c r="F61" s="18" t="s">
        <v>232</v>
      </c>
      <c r="G61" s="53" t="s">
        <v>232</v>
      </c>
      <c r="H61" s="53" t="s">
        <v>232</v>
      </c>
      <c r="I61" s="53" t="s">
        <v>232</v>
      </c>
      <c r="J61" s="53" t="s">
        <v>231</v>
      </c>
      <c r="K61" s="74" t="s">
        <v>232</v>
      </c>
      <c r="L61" s="53" t="s">
        <v>232</v>
      </c>
      <c r="M61" s="74" t="s">
        <v>232</v>
      </c>
      <c r="N61" s="53" t="s">
        <v>232</v>
      </c>
      <c r="O61" s="53" t="s">
        <v>232</v>
      </c>
      <c r="P61" s="53" t="s">
        <v>232</v>
      </c>
      <c r="Q61" s="126" t="s">
        <v>232</v>
      </c>
      <c r="R61" s="74" t="s">
        <v>134</v>
      </c>
      <c r="S61" s="53" t="s">
        <v>134</v>
      </c>
      <c r="T61" s="405" t="s">
        <v>134</v>
      </c>
      <c r="U61" s="1096"/>
      <c r="V61" s="118"/>
    </row>
    <row r="62" spans="1:22" ht="12" customHeight="1" x14ac:dyDescent="0.2">
      <c r="A62" s="120"/>
      <c r="B62" s="116">
        <v>49</v>
      </c>
      <c r="C62" s="931" t="s">
        <v>233</v>
      </c>
      <c r="D62" s="932"/>
      <c r="E62" s="177" t="s">
        <v>230</v>
      </c>
      <c r="F62" s="18" t="s">
        <v>232</v>
      </c>
      <c r="G62" s="53" t="s">
        <v>232</v>
      </c>
      <c r="H62" s="53" t="s">
        <v>232</v>
      </c>
      <c r="I62" s="53" t="s">
        <v>232</v>
      </c>
      <c r="J62" s="53" t="s">
        <v>231</v>
      </c>
      <c r="K62" s="74" t="s">
        <v>232</v>
      </c>
      <c r="L62" s="53" t="s">
        <v>232</v>
      </c>
      <c r="M62" s="74" t="s">
        <v>232</v>
      </c>
      <c r="N62" s="53" t="s">
        <v>232</v>
      </c>
      <c r="O62" s="53" t="s">
        <v>232</v>
      </c>
      <c r="P62" s="53" t="s">
        <v>232</v>
      </c>
      <c r="Q62" s="126" t="s">
        <v>232</v>
      </c>
      <c r="R62" s="74" t="s">
        <v>134</v>
      </c>
      <c r="S62" s="53" t="s">
        <v>134</v>
      </c>
      <c r="T62" s="405" t="s">
        <v>134</v>
      </c>
      <c r="U62" s="1096"/>
      <c r="V62" s="118"/>
    </row>
    <row r="63" spans="1:22" ht="12" customHeight="1" x14ac:dyDescent="0.2">
      <c r="A63" s="120"/>
      <c r="B63" s="116">
        <v>50</v>
      </c>
      <c r="C63" s="931" t="s">
        <v>234</v>
      </c>
      <c r="D63" s="932"/>
      <c r="E63" s="177" t="s">
        <v>235</v>
      </c>
      <c r="F63" s="18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  <c r="K63" s="53" t="s">
        <v>236</v>
      </c>
      <c r="L63" s="53" t="s">
        <v>236</v>
      </c>
      <c r="M63" s="53" t="s">
        <v>236</v>
      </c>
      <c r="N63" s="53" t="s">
        <v>236</v>
      </c>
      <c r="O63" s="53" t="s">
        <v>236</v>
      </c>
      <c r="P63" s="53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1096"/>
      <c r="V63" s="118"/>
    </row>
    <row r="64" spans="1:22" ht="12" customHeight="1" thickBot="1" x14ac:dyDescent="0.25">
      <c r="A64" s="120"/>
      <c r="B64" s="116">
        <v>51</v>
      </c>
      <c r="C64" s="1041" t="s">
        <v>237</v>
      </c>
      <c r="D64" s="1042"/>
      <c r="E64" s="182" t="s">
        <v>238</v>
      </c>
      <c r="F64" s="81" t="s">
        <v>163</v>
      </c>
      <c r="G64" s="73" t="s">
        <v>163</v>
      </c>
      <c r="H64" s="73" t="s">
        <v>163</v>
      </c>
      <c r="I64" s="73" t="s">
        <v>163</v>
      </c>
      <c r="J64" s="73" t="s">
        <v>163</v>
      </c>
      <c r="K64" s="73" t="s">
        <v>163</v>
      </c>
      <c r="L64" s="83" t="s">
        <v>163</v>
      </c>
      <c r="M64" s="83" t="s">
        <v>163</v>
      </c>
      <c r="N64" s="83" t="s">
        <v>163</v>
      </c>
      <c r="O64" s="83" t="s">
        <v>163</v>
      </c>
      <c r="P64" s="83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1097"/>
      <c r="V64" s="118"/>
    </row>
    <row r="65" spans="2:23" ht="15" customHeight="1" thickBot="1" x14ac:dyDescent="0.25">
      <c r="B65" s="957" t="s">
        <v>239</v>
      </c>
      <c r="C65" s="958"/>
      <c r="D65" s="958"/>
      <c r="E65" s="959"/>
      <c r="F65" s="121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80" t="s">
        <v>240</v>
      </c>
      <c r="L65" s="80" t="s">
        <v>240</v>
      </c>
      <c r="M65" s="80" t="s">
        <v>240</v>
      </c>
      <c r="N65" s="80" t="s">
        <v>240</v>
      </c>
      <c r="O65" s="80" t="s">
        <v>240</v>
      </c>
      <c r="P65" s="80" t="s">
        <v>240</v>
      </c>
      <c r="Q65" s="400" t="s">
        <v>240</v>
      </c>
      <c r="R65" s="59"/>
      <c r="S65" s="59"/>
      <c r="T65" s="59"/>
      <c r="U65" s="149"/>
      <c r="V65" s="118"/>
    </row>
    <row r="66" spans="2:23" s="115" customFormat="1" ht="15" customHeight="1" thickBot="1" x14ac:dyDescent="0.25">
      <c r="B66" s="957" t="s">
        <v>241</v>
      </c>
      <c r="C66" s="958"/>
      <c r="D66" s="958"/>
      <c r="E66" s="959"/>
      <c r="F66" s="79" t="s">
        <v>502</v>
      </c>
      <c r="G66" s="80" t="s">
        <v>503</v>
      </c>
      <c r="H66" s="80" t="s">
        <v>502</v>
      </c>
      <c r="I66" s="80" t="s">
        <v>502</v>
      </c>
      <c r="J66" s="80" t="s">
        <v>242</v>
      </c>
      <c r="K66" s="80" t="s">
        <v>502</v>
      </c>
      <c r="L66" s="80" t="s">
        <v>502</v>
      </c>
      <c r="M66" s="80" t="s">
        <v>503</v>
      </c>
      <c r="N66" s="80">
        <v>1</v>
      </c>
      <c r="O66" s="80">
        <v>1</v>
      </c>
      <c r="P66" s="80" t="s">
        <v>503</v>
      </c>
      <c r="Q66" s="400" t="s">
        <v>502</v>
      </c>
      <c r="R66" s="104"/>
      <c r="S66" s="104"/>
      <c r="T66" s="354"/>
      <c r="U66" s="149"/>
      <c r="V66" s="118"/>
      <c r="W66" s="104"/>
    </row>
    <row r="67" spans="2:23" ht="12" customHeight="1" x14ac:dyDescent="0.2">
      <c r="B67" s="151"/>
      <c r="C67" s="122" t="s">
        <v>244</v>
      </c>
      <c r="D67" s="140"/>
      <c r="E67" s="149"/>
      <c r="H67" s="59"/>
      <c r="J67" s="59"/>
      <c r="K67" s="59"/>
      <c r="N67" s="59"/>
      <c r="P67" s="59"/>
      <c r="Q67" s="59"/>
      <c r="R67" s="1026"/>
      <c r="S67" s="1026"/>
      <c r="T67" s="1026"/>
      <c r="U67" s="149"/>
      <c r="V67" s="59"/>
    </row>
    <row r="68" spans="2:23" ht="12" customHeight="1" x14ac:dyDescent="0.2">
      <c r="B68" s="122"/>
      <c r="C68" s="122"/>
      <c r="D68" s="123"/>
      <c r="E68" s="123"/>
      <c r="F68" s="118"/>
      <c r="G68" s="118"/>
      <c r="H68" s="123"/>
      <c r="I68" s="118"/>
      <c r="J68" s="122"/>
      <c r="K68" s="122"/>
      <c r="N68" s="122"/>
      <c r="P68" s="122"/>
      <c r="Q68" s="122"/>
      <c r="R68" s="59"/>
      <c r="S68" s="122"/>
      <c r="T68" s="59"/>
      <c r="U68" s="122"/>
    </row>
    <row r="69" spans="2:23" ht="12" customHeight="1" x14ac:dyDescent="0.2">
      <c r="D69" s="123"/>
      <c r="E69" s="123"/>
      <c r="F69" s="118"/>
      <c r="G69" s="118"/>
      <c r="H69" s="123"/>
      <c r="I69" s="118"/>
    </row>
    <row r="70" spans="2:23" ht="12" customHeight="1" x14ac:dyDescent="0.2"/>
    <row r="71" spans="2:23" ht="12" customHeight="1" x14ac:dyDescent="0.2"/>
    <row r="72" spans="2:23" ht="12" customHeight="1" x14ac:dyDescent="0.2"/>
    <row r="73" spans="2:23" ht="12" customHeight="1" x14ac:dyDescent="0.2"/>
    <row r="74" spans="2:23" ht="12" customHeight="1" x14ac:dyDescent="0.2"/>
    <row r="75" spans="2:23" ht="12" customHeight="1" x14ac:dyDescent="0.2"/>
    <row r="76" spans="2:23" ht="12" customHeight="1" x14ac:dyDescent="0.2"/>
    <row r="77" spans="2:23" ht="12" customHeight="1" x14ac:dyDescent="0.2"/>
    <row r="78" spans="2:23" ht="12" customHeight="1" x14ac:dyDescent="0.2"/>
    <row r="79" spans="2:23" ht="12" customHeight="1" x14ac:dyDescent="0.2"/>
    <row r="80" spans="2:2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C55:D55"/>
    <mergeCell ref="C41:D41"/>
    <mergeCell ref="C44:D44"/>
    <mergeCell ref="C45:D45"/>
    <mergeCell ref="C53:D53"/>
    <mergeCell ref="C46:D46"/>
    <mergeCell ref="C52:D52"/>
    <mergeCell ref="C43:D43"/>
    <mergeCell ref="C54:D54"/>
    <mergeCell ref="C42:D42"/>
    <mergeCell ref="C47:D47"/>
    <mergeCell ref="C50:D50"/>
    <mergeCell ref="C51:D51"/>
    <mergeCell ref="C24:D24"/>
    <mergeCell ref="C25:D25"/>
    <mergeCell ref="C21:D21"/>
    <mergeCell ref="C19:D19"/>
    <mergeCell ref="C20:D20"/>
    <mergeCell ref="C22:D22"/>
    <mergeCell ref="C36:D36"/>
    <mergeCell ref="C37:D37"/>
    <mergeCell ref="C48:D48"/>
    <mergeCell ref="C49:D49"/>
    <mergeCell ref="B1:M1"/>
    <mergeCell ref="C38:D38"/>
    <mergeCell ref="C39:D39"/>
    <mergeCell ref="C40:D40"/>
    <mergeCell ref="C27:D27"/>
    <mergeCell ref="C28:D28"/>
    <mergeCell ref="C29:D29"/>
    <mergeCell ref="C26:D26"/>
    <mergeCell ref="C30:D30"/>
    <mergeCell ref="C31:D31"/>
    <mergeCell ref="C23:D23"/>
    <mergeCell ref="B4:C4"/>
    <mergeCell ref="C17:D17"/>
    <mergeCell ref="C15:D15"/>
    <mergeCell ref="C16:D16"/>
    <mergeCell ref="D8:E8"/>
    <mergeCell ref="U6:U12"/>
    <mergeCell ref="U14:U15"/>
    <mergeCell ref="R6:R9"/>
    <mergeCell ref="S6:S9"/>
    <mergeCell ref="T6:T9"/>
    <mergeCell ref="U16:U21"/>
    <mergeCell ref="C18:D18"/>
    <mergeCell ref="U59:U64"/>
    <mergeCell ref="U52:U53"/>
    <mergeCell ref="U24:U26"/>
    <mergeCell ref="U45:U48"/>
    <mergeCell ref="U54:U58"/>
    <mergeCell ref="U27:U33"/>
    <mergeCell ref="U34:U44"/>
    <mergeCell ref="R67:T67"/>
    <mergeCell ref="B66:E66"/>
    <mergeCell ref="B65:E65"/>
    <mergeCell ref="C56:D56"/>
    <mergeCell ref="C64:D64"/>
    <mergeCell ref="C58:D58"/>
    <mergeCell ref="C59:D59"/>
    <mergeCell ref="C62:D62"/>
    <mergeCell ref="C63:D63"/>
    <mergeCell ref="C61:D61"/>
    <mergeCell ref="C60:D60"/>
    <mergeCell ref="C57:D57"/>
    <mergeCell ref="G3:I3"/>
    <mergeCell ref="G4:I4"/>
    <mergeCell ref="C33:D33"/>
    <mergeCell ref="C35:D35"/>
    <mergeCell ref="C34:D34"/>
    <mergeCell ref="F13:T13"/>
    <mergeCell ref="D7:E7"/>
    <mergeCell ref="D11:E11"/>
    <mergeCell ref="B6:C12"/>
    <mergeCell ref="D6:E6"/>
    <mergeCell ref="D9:E9"/>
    <mergeCell ref="C32:D32"/>
    <mergeCell ref="D10:E10"/>
    <mergeCell ref="B13:D13"/>
    <mergeCell ref="D12:E12"/>
    <mergeCell ref="C14:D14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pageSetUpPr fitToPage="1"/>
  </sheetPr>
  <dimension ref="A1:DE8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151" customWidth="1"/>
    <col min="2" max="2" width="3.109375" style="151" customWidth="1"/>
    <col min="3" max="3" width="8.88671875" style="151" customWidth="1"/>
    <col min="4" max="4" width="23" style="151" customWidth="1"/>
    <col min="5" max="5" width="16.33203125" style="151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20" width="7.44140625" style="104" customWidth="1"/>
    <col min="21" max="21" width="13.44140625" style="149" customWidth="1"/>
    <col min="22" max="22" width="3.44140625" style="151" customWidth="1"/>
    <col min="23" max="16384" width="8.88671875" style="151"/>
  </cols>
  <sheetData>
    <row r="1" spans="2:109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2:109" ht="12" customHeight="1" thickBot="1" x14ac:dyDescent="0.25">
      <c r="C2" s="152"/>
    </row>
    <row r="3" spans="2:109" ht="16.95" customHeight="1" thickBot="1" x14ac:dyDescent="0.25">
      <c r="B3" s="149"/>
      <c r="C3" s="153"/>
      <c r="D3" s="154"/>
      <c r="E3" s="149"/>
      <c r="F3" s="667" t="s">
        <v>101</v>
      </c>
      <c r="G3" s="1078" t="s">
        <v>102</v>
      </c>
      <c r="H3" s="1079"/>
      <c r="I3" s="1080"/>
      <c r="N3" s="59"/>
      <c r="P3" s="59"/>
      <c r="Q3" s="59"/>
      <c r="R3" s="59"/>
      <c r="S3" s="59"/>
      <c r="T3" s="59"/>
      <c r="V3" s="149"/>
    </row>
    <row r="4" spans="2:109" ht="16.95" customHeight="1" thickBot="1" x14ac:dyDescent="0.25">
      <c r="B4" s="1054" t="s">
        <v>103</v>
      </c>
      <c r="C4" s="1055"/>
      <c r="D4" s="651" t="s">
        <v>491</v>
      </c>
      <c r="E4" s="149"/>
      <c r="F4" s="649">
        <v>6</v>
      </c>
      <c r="G4" s="1081" t="s">
        <v>505</v>
      </c>
      <c r="H4" s="1082"/>
      <c r="I4" s="1083"/>
      <c r="J4" s="570"/>
      <c r="N4" s="59"/>
      <c r="P4" s="59"/>
      <c r="Q4" s="59"/>
      <c r="R4" s="59"/>
      <c r="S4" s="59"/>
      <c r="T4" s="59"/>
      <c r="V4" s="149"/>
    </row>
    <row r="5" spans="2:109" ht="10.199999999999999" customHeight="1" thickBot="1" x14ac:dyDescent="0.25">
      <c r="B5" s="149"/>
      <c r="C5" s="149"/>
      <c r="D5" s="149"/>
      <c r="E5" s="149"/>
      <c r="H5" s="59"/>
      <c r="I5" s="79"/>
      <c r="J5" s="603"/>
      <c r="K5" s="59"/>
      <c r="N5" s="59"/>
      <c r="P5" s="59"/>
      <c r="Q5" s="59"/>
      <c r="R5" s="59"/>
      <c r="S5" s="59"/>
      <c r="T5" s="59"/>
      <c r="V5" s="149"/>
    </row>
    <row r="6" spans="2:109" ht="12" customHeight="1" x14ac:dyDescent="0.15">
      <c r="B6" s="1084" t="s">
        <v>106</v>
      </c>
      <c r="C6" s="1085"/>
      <c r="D6" s="1090" t="s">
        <v>107</v>
      </c>
      <c r="E6" s="1091"/>
      <c r="F6" s="185">
        <v>45756</v>
      </c>
      <c r="G6" s="184">
        <v>45420</v>
      </c>
      <c r="H6" s="184">
        <v>45812</v>
      </c>
      <c r="I6" s="186">
        <v>45840</v>
      </c>
      <c r="J6" s="184">
        <v>45875</v>
      </c>
      <c r="K6" s="184">
        <v>45903</v>
      </c>
      <c r="L6" s="184">
        <v>45931</v>
      </c>
      <c r="M6" s="184">
        <v>45966</v>
      </c>
      <c r="N6" s="184">
        <v>45994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1094" t="s">
        <v>111</v>
      </c>
      <c r="V6" s="149"/>
    </row>
    <row r="7" spans="2:109" ht="12" customHeight="1" x14ac:dyDescent="0.15">
      <c r="B7" s="1086"/>
      <c r="C7" s="1087"/>
      <c r="D7" s="1092" t="s">
        <v>112</v>
      </c>
      <c r="E7" s="1093"/>
      <c r="F7" s="188">
        <v>0.4513888888888889</v>
      </c>
      <c r="G7" s="187">
        <v>0.43402777777777773</v>
      </c>
      <c r="H7" s="187">
        <v>0.44097222222222227</v>
      </c>
      <c r="I7" s="187">
        <v>0.57638888888888895</v>
      </c>
      <c r="J7" s="187">
        <v>0.41041666666666665</v>
      </c>
      <c r="K7" s="187">
        <v>0.57291666666666663</v>
      </c>
      <c r="L7" s="187">
        <v>0.44097222222222221</v>
      </c>
      <c r="M7" s="187">
        <v>0.44374999999999998</v>
      </c>
      <c r="N7" s="187">
        <v>0.4201388888888889</v>
      </c>
      <c r="O7" s="187">
        <v>0.45833333333333331</v>
      </c>
      <c r="P7" s="187">
        <v>0.4284722222222222</v>
      </c>
      <c r="Q7" s="340">
        <v>0.44791666666666669</v>
      </c>
      <c r="R7" s="883"/>
      <c r="S7" s="887"/>
      <c r="T7" s="880"/>
      <c r="U7" s="1095"/>
      <c r="V7" s="149"/>
      <c r="DE7" s="104">
        <v>0.54</v>
      </c>
    </row>
    <row r="8" spans="2:109" ht="12" customHeight="1" x14ac:dyDescent="0.15">
      <c r="B8" s="1086"/>
      <c r="C8" s="1087"/>
      <c r="D8" s="1092" t="s">
        <v>113</v>
      </c>
      <c r="E8" s="1093"/>
      <c r="F8" s="61" t="s">
        <v>499</v>
      </c>
      <c r="G8" s="53" t="s">
        <v>115</v>
      </c>
      <c r="H8" s="53" t="s">
        <v>114</v>
      </c>
      <c r="I8" s="53" t="s">
        <v>500</v>
      </c>
      <c r="J8" s="53" t="s">
        <v>115</v>
      </c>
      <c r="K8" s="53" t="s">
        <v>115</v>
      </c>
      <c r="L8" s="53" t="s">
        <v>116</v>
      </c>
      <c r="M8" s="53" t="s">
        <v>117</v>
      </c>
      <c r="N8" s="53" t="s">
        <v>115</v>
      </c>
      <c r="O8" s="53" t="s">
        <v>118</v>
      </c>
      <c r="P8" s="53" t="s">
        <v>114</v>
      </c>
      <c r="Q8" s="126" t="s">
        <v>114</v>
      </c>
      <c r="R8" s="883"/>
      <c r="S8" s="887"/>
      <c r="T8" s="880"/>
      <c r="U8" s="1095"/>
      <c r="V8" s="149"/>
      <c r="DE8" s="104">
        <v>0.52</v>
      </c>
    </row>
    <row r="9" spans="2:109" ht="12" customHeight="1" x14ac:dyDescent="0.15">
      <c r="B9" s="1086"/>
      <c r="C9" s="1087"/>
      <c r="D9" s="1092" t="s">
        <v>120</v>
      </c>
      <c r="E9" s="1093"/>
      <c r="F9" s="61" t="s">
        <v>114</v>
      </c>
      <c r="G9" s="53" t="s">
        <v>116</v>
      </c>
      <c r="H9" s="53" t="s">
        <v>114</v>
      </c>
      <c r="I9" s="53" t="s">
        <v>500</v>
      </c>
      <c r="J9" s="53" t="s">
        <v>115</v>
      </c>
      <c r="K9" s="53" t="s">
        <v>116</v>
      </c>
      <c r="L9" s="53" t="s">
        <v>116</v>
      </c>
      <c r="M9" s="53" t="s">
        <v>116</v>
      </c>
      <c r="N9" s="53" t="s">
        <v>115</v>
      </c>
      <c r="O9" s="53" t="s">
        <v>116</v>
      </c>
      <c r="P9" s="53" t="s">
        <v>114</v>
      </c>
      <c r="Q9" s="126" t="s">
        <v>115</v>
      </c>
      <c r="R9" s="884"/>
      <c r="S9" s="888"/>
      <c r="T9" s="881"/>
      <c r="U9" s="1095"/>
      <c r="V9" s="149"/>
      <c r="DE9" s="104">
        <v>0.54</v>
      </c>
    </row>
    <row r="10" spans="2:109" ht="12" customHeight="1" x14ac:dyDescent="0.15">
      <c r="B10" s="1086"/>
      <c r="C10" s="1087"/>
      <c r="D10" s="1092" t="s">
        <v>121</v>
      </c>
      <c r="E10" s="859"/>
      <c r="F10" s="17">
        <v>10.7</v>
      </c>
      <c r="G10" s="52">
        <v>14.5</v>
      </c>
      <c r="H10" s="52">
        <v>18.7</v>
      </c>
      <c r="I10" s="52">
        <v>28.3</v>
      </c>
      <c r="J10" s="52">
        <v>25.5</v>
      </c>
      <c r="K10" s="52">
        <v>28</v>
      </c>
      <c r="L10" s="52">
        <v>20.5</v>
      </c>
      <c r="M10" s="52">
        <v>16</v>
      </c>
      <c r="N10" s="52">
        <v>6</v>
      </c>
      <c r="O10" s="52">
        <v>1.5</v>
      </c>
      <c r="P10" s="52">
        <v>4.5</v>
      </c>
      <c r="Q10" s="398">
        <v>3.5</v>
      </c>
      <c r="R10" s="683">
        <f>MAX(F10:Q10)</f>
        <v>28.3</v>
      </c>
      <c r="S10" s="684">
        <f>MIN(F10:Q10)</f>
        <v>1.5</v>
      </c>
      <c r="T10" s="697">
        <f>AVERAGEA(F10:Q10)</f>
        <v>14.808333333333332</v>
      </c>
      <c r="U10" s="877"/>
      <c r="V10" s="59"/>
      <c r="DE10" s="104">
        <v>0.56000000000000005</v>
      </c>
    </row>
    <row r="11" spans="2:109" ht="12" customHeight="1" x14ac:dyDescent="0.15">
      <c r="B11" s="1086"/>
      <c r="C11" s="1087"/>
      <c r="D11" s="1092" t="s">
        <v>122</v>
      </c>
      <c r="E11" s="859"/>
      <c r="F11" s="62">
        <v>5.0999999999999996</v>
      </c>
      <c r="G11" s="51">
        <v>6.8</v>
      </c>
      <c r="H11" s="51">
        <v>10.199999999999999</v>
      </c>
      <c r="I11" s="51">
        <v>16.7</v>
      </c>
      <c r="J11" s="51">
        <v>14.6</v>
      </c>
      <c r="K11" s="51">
        <v>20.2</v>
      </c>
      <c r="L11" s="51">
        <v>18</v>
      </c>
      <c r="M11" s="51">
        <v>12.6</v>
      </c>
      <c r="N11" s="51">
        <v>9.8000000000000007</v>
      </c>
      <c r="O11" s="51">
        <v>4.8</v>
      </c>
      <c r="P11" s="51">
        <v>1.8</v>
      </c>
      <c r="Q11" s="89">
        <v>3.7</v>
      </c>
      <c r="R11" s="225">
        <f>MAX(F11:Q11)</f>
        <v>20.2</v>
      </c>
      <c r="S11" s="478">
        <f>MIN(F11:Q11)</f>
        <v>1.8</v>
      </c>
      <c r="T11" s="691">
        <f>AVERAGEA(F11:Q11)</f>
        <v>10.358333333333333</v>
      </c>
      <c r="U11" s="877"/>
      <c r="V11" s="59"/>
      <c r="DE11" s="104">
        <v>0.52</v>
      </c>
    </row>
    <row r="12" spans="2:109" ht="12" customHeight="1" thickBot="1" x14ac:dyDescent="0.25">
      <c r="B12" s="1088"/>
      <c r="C12" s="1089"/>
      <c r="D12" s="801" t="s">
        <v>123</v>
      </c>
      <c r="E12" s="802"/>
      <c r="F12" s="19">
        <v>0.5</v>
      </c>
      <c r="G12" s="66">
        <v>0.6</v>
      </c>
      <c r="H12" s="66">
        <v>0.5</v>
      </c>
      <c r="I12" s="66">
        <v>0.6</v>
      </c>
      <c r="J12" s="66">
        <v>0.7</v>
      </c>
      <c r="K12" s="66">
        <v>0.56000000000000005</v>
      </c>
      <c r="L12" s="66">
        <v>0.6</v>
      </c>
      <c r="M12" s="66">
        <v>0.6</v>
      </c>
      <c r="N12" s="66">
        <v>0.48</v>
      </c>
      <c r="O12" s="66">
        <v>0.46</v>
      </c>
      <c r="P12" s="66">
        <v>0.48</v>
      </c>
      <c r="Q12" s="90">
        <v>0.54</v>
      </c>
      <c r="R12" s="696">
        <f>MAX(F12:Q12)</f>
        <v>0.7</v>
      </c>
      <c r="S12" s="699">
        <f>MIN(F12:Q12)</f>
        <v>0.46</v>
      </c>
      <c r="T12" s="700">
        <f>AVERAGEA(F12:Q12)</f>
        <v>0.55166666666666664</v>
      </c>
      <c r="U12" s="878"/>
      <c r="V12" s="59"/>
      <c r="DE12" s="104">
        <v>0.54</v>
      </c>
    </row>
    <row r="13" spans="2:109" s="157" customFormat="1" ht="15" customHeight="1" thickBot="1" x14ac:dyDescent="0.25">
      <c r="B13" s="1102" t="s">
        <v>124</v>
      </c>
      <c r="C13" s="1103"/>
      <c r="D13" s="1103"/>
      <c r="E13" s="180" t="s">
        <v>125</v>
      </c>
      <c r="F13" s="1030" t="s">
        <v>126</v>
      </c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2"/>
      <c r="U13" s="155"/>
      <c r="V13" s="156"/>
      <c r="DE13" s="115">
        <v>0.52</v>
      </c>
    </row>
    <row r="14" spans="2:109" ht="12" customHeight="1" x14ac:dyDescent="0.2">
      <c r="B14" s="116">
        <v>1</v>
      </c>
      <c r="C14" s="931" t="s">
        <v>127</v>
      </c>
      <c r="D14" s="932"/>
      <c r="E14" s="177" t="s">
        <v>128</v>
      </c>
      <c r="F14" s="85">
        <v>0</v>
      </c>
      <c r="G14" s="64">
        <v>0</v>
      </c>
      <c r="H14" s="86">
        <v>0</v>
      </c>
      <c r="I14" s="64">
        <v>0</v>
      </c>
      <c r="J14" s="87">
        <v>0</v>
      </c>
      <c r="K14" s="86">
        <v>0</v>
      </c>
      <c r="L14" s="64">
        <v>0</v>
      </c>
      <c r="M14" s="86">
        <v>0</v>
      </c>
      <c r="N14" s="86">
        <v>0</v>
      </c>
      <c r="O14" s="86">
        <v>0</v>
      </c>
      <c r="P14" s="86">
        <v>0</v>
      </c>
      <c r="Q14" s="130">
        <v>0</v>
      </c>
      <c r="R14" s="136">
        <v>0</v>
      </c>
      <c r="S14" s="64">
        <v>0</v>
      </c>
      <c r="T14" s="130">
        <v>0</v>
      </c>
      <c r="U14" s="885" t="s">
        <v>129</v>
      </c>
      <c r="V14" s="150"/>
      <c r="DE14" s="104">
        <v>0.6</v>
      </c>
    </row>
    <row r="15" spans="2:109" ht="12" customHeight="1" x14ac:dyDescent="0.2">
      <c r="B15" s="116">
        <v>2</v>
      </c>
      <c r="C15" s="931" t="s">
        <v>130</v>
      </c>
      <c r="D15" s="932"/>
      <c r="E15" s="181" t="s">
        <v>131</v>
      </c>
      <c r="F15" s="18" t="s">
        <v>133</v>
      </c>
      <c r="G15" s="53" t="s">
        <v>133</v>
      </c>
      <c r="H15" s="53" t="s">
        <v>133</v>
      </c>
      <c r="I15" s="53" t="s">
        <v>133</v>
      </c>
      <c r="J15" s="53" t="s">
        <v>132</v>
      </c>
      <c r="K15" s="74" t="s">
        <v>133</v>
      </c>
      <c r="L15" s="53" t="s">
        <v>133</v>
      </c>
      <c r="M15" s="53" t="s">
        <v>133</v>
      </c>
      <c r="N15" s="74" t="s">
        <v>133</v>
      </c>
      <c r="O15" s="74" t="s">
        <v>133</v>
      </c>
      <c r="P15" s="74" t="s">
        <v>133</v>
      </c>
      <c r="Q15" s="126" t="s">
        <v>133</v>
      </c>
      <c r="R15" s="92" t="s">
        <v>134</v>
      </c>
      <c r="S15" s="53" t="s">
        <v>134</v>
      </c>
      <c r="T15" s="126" t="s">
        <v>134</v>
      </c>
      <c r="U15" s="885"/>
      <c r="V15" s="150"/>
      <c r="DE15" s="104">
        <v>0.6</v>
      </c>
    </row>
    <row r="16" spans="2:109" ht="12" customHeight="1" x14ac:dyDescent="0.2">
      <c r="B16" s="116">
        <v>3</v>
      </c>
      <c r="C16" s="931" t="s">
        <v>135</v>
      </c>
      <c r="D16" s="932"/>
      <c r="E16" s="177" t="s">
        <v>136</v>
      </c>
      <c r="F16" s="18"/>
      <c r="G16" s="53"/>
      <c r="H16" s="74"/>
      <c r="I16" s="53"/>
      <c r="J16" s="53" t="s">
        <v>137</v>
      </c>
      <c r="K16" s="74"/>
      <c r="L16" s="53"/>
      <c r="M16" s="74"/>
      <c r="N16" s="74"/>
      <c r="O16" s="53"/>
      <c r="P16" s="74"/>
      <c r="Q16" s="126"/>
      <c r="R16" s="61" t="s">
        <v>137</v>
      </c>
      <c r="S16" s="53" t="s">
        <v>137</v>
      </c>
      <c r="T16" s="53" t="s">
        <v>137</v>
      </c>
      <c r="U16" s="874" t="s">
        <v>138</v>
      </c>
      <c r="V16" s="150"/>
      <c r="DE16" s="104">
        <v>0.57999999999999996</v>
      </c>
    </row>
    <row r="17" spans="1:109" ht="12" customHeight="1" x14ac:dyDescent="0.2">
      <c r="B17" s="116">
        <v>4</v>
      </c>
      <c r="C17" s="931" t="s">
        <v>139</v>
      </c>
      <c r="D17" s="932"/>
      <c r="E17" s="177" t="s">
        <v>140</v>
      </c>
      <c r="F17" s="18"/>
      <c r="G17" s="53"/>
      <c r="H17" s="74"/>
      <c r="I17" s="53"/>
      <c r="J17" s="53" t="s">
        <v>141</v>
      </c>
      <c r="K17" s="74"/>
      <c r="L17" s="53"/>
      <c r="M17" s="74"/>
      <c r="N17" s="74"/>
      <c r="O17" s="53"/>
      <c r="P17" s="74"/>
      <c r="Q17" s="126"/>
      <c r="R17" s="61" t="s">
        <v>141</v>
      </c>
      <c r="S17" s="53" t="s">
        <v>141</v>
      </c>
      <c r="T17" s="53" t="s">
        <v>141</v>
      </c>
      <c r="U17" s="874"/>
      <c r="V17" s="150"/>
      <c r="DE17" s="104">
        <v>0.57999999999999996</v>
      </c>
    </row>
    <row r="18" spans="1:109" ht="12" customHeight="1" x14ac:dyDescent="0.2">
      <c r="B18" s="116">
        <v>5</v>
      </c>
      <c r="C18" s="931" t="s">
        <v>142</v>
      </c>
      <c r="D18" s="932"/>
      <c r="E18" s="177" t="s">
        <v>143</v>
      </c>
      <c r="F18" s="18"/>
      <c r="G18" s="53"/>
      <c r="H18" s="74"/>
      <c r="I18" s="53"/>
      <c r="J18" s="53" t="s">
        <v>144</v>
      </c>
      <c r="K18" s="74"/>
      <c r="L18" s="53"/>
      <c r="M18" s="74"/>
      <c r="N18" s="74"/>
      <c r="O18" s="53"/>
      <c r="P18" s="74"/>
      <c r="Q18" s="126"/>
      <c r="R18" s="61" t="s">
        <v>144</v>
      </c>
      <c r="S18" s="53" t="s">
        <v>144</v>
      </c>
      <c r="T18" s="53" t="s">
        <v>144</v>
      </c>
      <c r="U18" s="874"/>
      <c r="V18" s="150"/>
      <c r="DE18" s="104">
        <v>0.62</v>
      </c>
    </row>
    <row r="19" spans="1:109" ht="12" customHeight="1" x14ac:dyDescent="0.2">
      <c r="B19" s="116">
        <v>6</v>
      </c>
      <c r="C19" s="931" t="s">
        <v>145</v>
      </c>
      <c r="D19" s="932"/>
      <c r="E19" s="177" t="s">
        <v>143</v>
      </c>
      <c r="F19" s="18"/>
      <c r="G19" s="53"/>
      <c r="H19" s="74"/>
      <c r="I19" s="53"/>
      <c r="J19" s="53" t="s">
        <v>144</v>
      </c>
      <c r="K19" s="74"/>
      <c r="L19" s="53"/>
      <c r="M19" s="74"/>
      <c r="N19" s="74"/>
      <c r="O19" s="53"/>
      <c r="P19" s="74"/>
      <c r="Q19" s="126"/>
      <c r="R19" s="61" t="s">
        <v>144</v>
      </c>
      <c r="S19" s="53" t="s">
        <v>144</v>
      </c>
      <c r="T19" s="53" t="s">
        <v>144</v>
      </c>
      <c r="U19" s="874"/>
      <c r="V19" s="150"/>
      <c r="DE19" s="104">
        <v>0.57999999999999996</v>
      </c>
    </row>
    <row r="20" spans="1:109" ht="12" customHeight="1" x14ac:dyDescent="0.2">
      <c r="B20" s="116">
        <v>7</v>
      </c>
      <c r="C20" s="931" t="s">
        <v>146</v>
      </c>
      <c r="D20" s="932"/>
      <c r="E20" s="177" t="s">
        <v>143</v>
      </c>
      <c r="F20" s="18"/>
      <c r="G20" s="53"/>
      <c r="H20" s="74"/>
      <c r="I20" s="53"/>
      <c r="J20" s="53" t="s">
        <v>144</v>
      </c>
      <c r="K20" s="74"/>
      <c r="L20" s="53"/>
      <c r="M20" s="74"/>
      <c r="N20" s="74"/>
      <c r="O20" s="53"/>
      <c r="P20" s="74"/>
      <c r="Q20" s="126"/>
      <c r="R20" s="61" t="s">
        <v>144</v>
      </c>
      <c r="S20" s="53" t="s">
        <v>144</v>
      </c>
      <c r="T20" s="53" t="s">
        <v>144</v>
      </c>
      <c r="U20" s="874"/>
      <c r="V20" s="150"/>
      <c r="DE20" s="104">
        <v>0.6</v>
      </c>
    </row>
    <row r="21" spans="1:109" ht="12" customHeight="1" x14ac:dyDescent="0.2">
      <c r="B21" s="116">
        <v>8</v>
      </c>
      <c r="C21" s="931" t="s">
        <v>147</v>
      </c>
      <c r="D21" s="932"/>
      <c r="E21" s="117" t="s">
        <v>148</v>
      </c>
      <c r="F21" s="18"/>
      <c r="G21" s="53"/>
      <c r="H21" s="74"/>
      <c r="I21" s="53"/>
      <c r="J21" s="53" t="s">
        <v>149</v>
      </c>
      <c r="K21" s="74"/>
      <c r="L21" s="53"/>
      <c r="M21" s="74"/>
      <c r="N21" s="74"/>
      <c r="O21" s="53"/>
      <c r="P21" s="74"/>
      <c r="Q21" s="126"/>
      <c r="R21" s="61" t="s">
        <v>149</v>
      </c>
      <c r="S21" s="53" t="s">
        <v>149</v>
      </c>
      <c r="T21" s="53" t="s">
        <v>149</v>
      </c>
      <c r="U21" s="874"/>
      <c r="V21" s="150"/>
      <c r="DE21" s="104">
        <v>0.59</v>
      </c>
    </row>
    <row r="22" spans="1:109" ht="12" customHeight="1" x14ac:dyDescent="0.2">
      <c r="B22" s="116">
        <v>9</v>
      </c>
      <c r="C22" s="856" t="s">
        <v>150</v>
      </c>
      <c r="D22" s="857"/>
      <c r="E22" s="177" t="s">
        <v>151</v>
      </c>
      <c r="F22" s="18"/>
      <c r="G22" s="53" t="s">
        <v>152</v>
      </c>
      <c r="H22" s="74"/>
      <c r="I22" s="53"/>
      <c r="J22" s="53" t="s">
        <v>152</v>
      </c>
      <c r="K22" s="74"/>
      <c r="L22" s="53"/>
      <c r="M22" s="53" t="s">
        <v>152</v>
      </c>
      <c r="N22" s="74"/>
      <c r="O22" s="53"/>
      <c r="P22" s="53" t="s">
        <v>152</v>
      </c>
      <c r="Q22" s="126"/>
      <c r="R22" s="61" t="s">
        <v>152</v>
      </c>
      <c r="S22" s="53" t="s">
        <v>152</v>
      </c>
      <c r="T22" s="53" t="s">
        <v>152</v>
      </c>
      <c r="U22" s="119" t="s">
        <v>153</v>
      </c>
      <c r="V22" s="150"/>
      <c r="DE22" s="104">
        <v>0.62</v>
      </c>
    </row>
    <row r="23" spans="1:109" ht="12" customHeight="1" x14ac:dyDescent="0.2">
      <c r="B23" s="116">
        <v>10</v>
      </c>
      <c r="C23" s="931" t="s">
        <v>154</v>
      </c>
      <c r="D23" s="932"/>
      <c r="E23" s="177" t="s">
        <v>143</v>
      </c>
      <c r="F23" s="18"/>
      <c r="G23" s="53" t="s">
        <v>144</v>
      </c>
      <c r="H23" s="53"/>
      <c r="I23" s="53"/>
      <c r="J23" s="74" t="s">
        <v>144</v>
      </c>
      <c r="K23" s="74"/>
      <c r="L23" s="53"/>
      <c r="M23" s="74" t="s">
        <v>144</v>
      </c>
      <c r="N23" s="74"/>
      <c r="O23" s="53"/>
      <c r="P23" s="74" t="s">
        <v>144</v>
      </c>
      <c r="Q23" s="126"/>
      <c r="R23" s="61" t="s">
        <v>144</v>
      </c>
      <c r="S23" s="53" t="s">
        <v>144</v>
      </c>
      <c r="T23" s="53" t="s">
        <v>144</v>
      </c>
      <c r="U23" s="119" t="s">
        <v>155</v>
      </c>
      <c r="V23" s="150"/>
      <c r="DE23" s="104">
        <v>0.62</v>
      </c>
    </row>
    <row r="24" spans="1:109" ht="12" customHeight="1" x14ac:dyDescent="0.2">
      <c r="B24" s="116">
        <v>11</v>
      </c>
      <c r="C24" s="931" t="s">
        <v>156</v>
      </c>
      <c r="D24" s="932"/>
      <c r="E24" s="177" t="s">
        <v>157</v>
      </c>
      <c r="F24" s="78">
        <v>0.3</v>
      </c>
      <c r="G24" s="51">
        <v>0.2</v>
      </c>
      <c r="H24" s="67">
        <v>0.1</v>
      </c>
      <c r="I24" s="51">
        <v>0.1</v>
      </c>
      <c r="J24" s="51">
        <v>0.1</v>
      </c>
      <c r="K24" s="67">
        <v>0.3</v>
      </c>
      <c r="L24" s="51">
        <v>0.2</v>
      </c>
      <c r="M24" s="67">
        <v>0.1</v>
      </c>
      <c r="N24" s="67">
        <v>0.1</v>
      </c>
      <c r="O24" s="51">
        <v>0.1</v>
      </c>
      <c r="P24" s="67">
        <v>0.2</v>
      </c>
      <c r="Q24" s="89">
        <v>0.2</v>
      </c>
      <c r="R24" s="62">
        <v>0.3</v>
      </c>
      <c r="S24" s="51">
        <v>0.1</v>
      </c>
      <c r="T24" s="51">
        <v>0.16666666666666666</v>
      </c>
      <c r="U24" s="874" t="s">
        <v>153</v>
      </c>
      <c r="V24" s="150"/>
      <c r="DE24" s="104">
        <v>0.6</v>
      </c>
    </row>
    <row r="25" spans="1:109" ht="12" customHeight="1" x14ac:dyDescent="0.2">
      <c r="B25" s="116">
        <v>12</v>
      </c>
      <c r="C25" s="931" t="s">
        <v>158</v>
      </c>
      <c r="D25" s="932"/>
      <c r="E25" s="177" t="s">
        <v>159</v>
      </c>
      <c r="F25" s="18"/>
      <c r="G25" s="53"/>
      <c r="H25" s="74"/>
      <c r="I25" s="53"/>
      <c r="J25" s="53" t="s">
        <v>160</v>
      </c>
      <c r="K25" s="74"/>
      <c r="L25" s="53"/>
      <c r="M25" s="74"/>
      <c r="N25" s="74"/>
      <c r="O25" s="53"/>
      <c r="P25" s="74"/>
      <c r="Q25" s="126"/>
      <c r="R25" s="61" t="s">
        <v>160</v>
      </c>
      <c r="S25" s="53" t="s">
        <v>160</v>
      </c>
      <c r="T25" s="53" t="s">
        <v>160</v>
      </c>
      <c r="U25" s="874"/>
      <c r="V25" s="150"/>
      <c r="DE25" s="104">
        <v>0.6</v>
      </c>
    </row>
    <row r="26" spans="1:109" ht="12" customHeight="1" x14ac:dyDescent="0.2">
      <c r="B26" s="116">
        <v>13</v>
      </c>
      <c r="C26" s="931" t="s">
        <v>161</v>
      </c>
      <c r="D26" s="932"/>
      <c r="E26" s="177" t="s">
        <v>162</v>
      </c>
      <c r="F26" s="18"/>
      <c r="G26" s="53"/>
      <c r="H26" s="74"/>
      <c r="I26" s="53"/>
      <c r="J26" s="53" t="s">
        <v>163</v>
      </c>
      <c r="K26" s="74"/>
      <c r="L26" s="53"/>
      <c r="M26" s="74"/>
      <c r="N26" s="74"/>
      <c r="O26" s="53"/>
      <c r="P26" s="74"/>
      <c r="Q26" s="126"/>
      <c r="R26" s="61" t="s">
        <v>163</v>
      </c>
      <c r="S26" s="53" t="s">
        <v>163</v>
      </c>
      <c r="T26" s="53" t="s">
        <v>163</v>
      </c>
      <c r="U26" s="874"/>
      <c r="V26" s="150"/>
      <c r="DE26" s="104">
        <v>0.57999999999999996</v>
      </c>
    </row>
    <row r="27" spans="1:109" ht="12" customHeight="1" x14ac:dyDescent="0.2">
      <c r="B27" s="116">
        <v>14</v>
      </c>
      <c r="C27" s="931" t="s">
        <v>164</v>
      </c>
      <c r="D27" s="932"/>
      <c r="E27" s="177" t="s">
        <v>165</v>
      </c>
      <c r="F27" s="18"/>
      <c r="G27" s="53"/>
      <c r="H27" s="74"/>
      <c r="I27" s="53"/>
      <c r="J27" s="53" t="s">
        <v>166</v>
      </c>
      <c r="K27" s="74"/>
      <c r="L27" s="53"/>
      <c r="M27" s="74"/>
      <c r="N27" s="74"/>
      <c r="O27" s="53"/>
      <c r="P27" s="74"/>
      <c r="Q27" s="126"/>
      <c r="R27" s="61" t="s">
        <v>166</v>
      </c>
      <c r="S27" s="53" t="s">
        <v>166</v>
      </c>
      <c r="T27" s="53" t="s">
        <v>166</v>
      </c>
      <c r="U27" s="1096" t="s">
        <v>167</v>
      </c>
      <c r="V27" s="150"/>
      <c r="DE27" s="104">
        <v>0.62</v>
      </c>
    </row>
    <row r="28" spans="1:109" ht="12" customHeight="1" x14ac:dyDescent="0.2">
      <c r="B28" s="116">
        <v>15</v>
      </c>
      <c r="C28" s="931" t="s">
        <v>168</v>
      </c>
      <c r="D28" s="932"/>
      <c r="E28" s="177" t="s">
        <v>169</v>
      </c>
      <c r="F28" s="18"/>
      <c r="G28" s="53"/>
      <c r="H28" s="74"/>
      <c r="I28" s="53"/>
      <c r="J28" s="53" t="s">
        <v>170</v>
      </c>
      <c r="K28" s="74"/>
      <c r="L28" s="53"/>
      <c r="M28" s="74"/>
      <c r="N28" s="74"/>
      <c r="O28" s="53"/>
      <c r="P28" s="74"/>
      <c r="Q28" s="126"/>
      <c r="R28" s="61" t="s">
        <v>170</v>
      </c>
      <c r="S28" s="53" t="s">
        <v>170</v>
      </c>
      <c r="T28" s="53" t="s">
        <v>170</v>
      </c>
      <c r="U28" s="1096"/>
      <c r="V28" s="150"/>
      <c r="DE28" s="104">
        <v>0.66</v>
      </c>
    </row>
    <row r="29" spans="1:109" ht="21.75" customHeight="1" x14ac:dyDescent="0.2">
      <c r="A29" s="439"/>
      <c r="B29" s="116">
        <v>16</v>
      </c>
      <c r="C29" s="899" t="s">
        <v>171</v>
      </c>
      <c r="D29" s="900"/>
      <c r="E29" s="183" t="s">
        <v>151</v>
      </c>
      <c r="F29" s="84"/>
      <c r="G29" s="83"/>
      <c r="H29" s="83"/>
      <c r="I29" s="83"/>
      <c r="J29" s="83" t="s">
        <v>144</v>
      </c>
      <c r="K29" s="83"/>
      <c r="L29" s="83"/>
      <c r="M29" s="83"/>
      <c r="N29" s="83"/>
      <c r="O29" s="83"/>
      <c r="P29" s="83"/>
      <c r="Q29" s="146"/>
      <c r="R29" s="61" t="s">
        <v>144</v>
      </c>
      <c r="S29" s="53" t="s">
        <v>144</v>
      </c>
      <c r="T29" s="53" t="s">
        <v>144</v>
      </c>
      <c r="U29" s="1096"/>
      <c r="V29" s="150"/>
      <c r="DE29" s="104">
        <v>0.66</v>
      </c>
    </row>
    <row r="30" spans="1:109" ht="12" customHeight="1" x14ac:dyDescent="0.2">
      <c r="A30" s="439"/>
      <c r="B30" s="116">
        <v>17</v>
      </c>
      <c r="C30" s="931" t="s">
        <v>172</v>
      </c>
      <c r="D30" s="932"/>
      <c r="E30" s="117" t="s">
        <v>148</v>
      </c>
      <c r="F30" s="93"/>
      <c r="G30" s="53"/>
      <c r="H30" s="74"/>
      <c r="I30" s="53"/>
      <c r="J30" s="53" t="s">
        <v>144</v>
      </c>
      <c r="K30" s="74"/>
      <c r="L30" s="53"/>
      <c r="M30" s="74"/>
      <c r="N30" s="74"/>
      <c r="O30" s="53"/>
      <c r="P30" s="74"/>
      <c r="Q30" s="126"/>
      <c r="R30" s="61" t="s">
        <v>144</v>
      </c>
      <c r="S30" s="53" t="s">
        <v>144</v>
      </c>
      <c r="T30" s="53" t="s">
        <v>144</v>
      </c>
      <c r="U30" s="1096"/>
      <c r="V30" s="150"/>
      <c r="DE30" s="104">
        <v>0.67</v>
      </c>
    </row>
    <row r="31" spans="1:109" ht="12" customHeight="1" x14ac:dyDescent="0.2">
      <c r="A31" s="439"/>
      <c r="B31" s="116">
        <v>18</v>
      </c>
      <c r="C31" s="931" t="s">
        <v>173</v>
      </c>
      <c r="D31" s="932"/>
      <c r="E31" s="177" t="s">
        <v>143</v>
      </c>
      <c r="F31" s="18"/>
      <c r="G31" s="53"/>
      <c r="H31" s="74"/>
      <c r="I31" s="53"/>
      <c r="J31" s="53" t="s">
        <v>144</v>
      </c>
      <c r="K31" s="74"/>
      <c r="L31" s="53"/>
      <c r="M31" s="74"/>
      <c r="N31" s="74"/>
      <c r="O31" s="53"/>
      <c r="P31" s="74"/>
      <c r="Q31" s="126"/>
      <c r="R31" s="61" t="s">
        <v>144</v>
      </c>
      <c r="S31" s="53" t="s">
        <v>144</v>
      </c>
      <c r="T31" s="53" t="s">
        <v>144</v>
      </c>
      <c r="U31" s="1096"/>
      <c r="V31" s="150"/>
      <c r="DE31" s="104">
        <v>0.66</v>
      </c>
    </row>
    <row r="32" spans="1:109" ht="12" customHeight="1" x14ac:dyDescent="0.2">
      <c r="A32" s="439"/>
      <c r="B32" s="116">
        <v>19</v>
      </c>
      <c r="C32" s="931" t="s">
        <v>174</v>
      </c>
      <c r="D32" s="932"/>
      <c r="E32" s="177" t="s">
        <v>143</v>
      </c>
      <c r="F32" s="18"/>
      <c r="G32" s="53"/>
      <c r="H32" s="74"/>
      <c r="I32" s="53"/>
      <c r="J32" s="53" t="s">
        <v>144</v>
      </c>
      <c r="K32" s="74"/>
      <c r="L32" s="53"/>
      <c r="M32" s="74"/>
      <c r="N32" s="74"/>
      <c r="O32" s="53"/>
      <c r="P32" s="74"/>
      <c r="Q32" s="126"/>
      <c r="R32" s="61" t="s">
        <v>144</v>
      </c>
      <c r="S32" s="53" t="s">
        <v>144</v>
      </c>
      <c r="T32" s="53" t="s">
        <v>144</v>
      </c>
      <c r="U32" s="1096"/>
      <c r="V32" s="150"/>
      <c r="DE32" s="104">
        <v>0.64</v>
      </c>
    </row>
    <row r="33" spans="1:109" ht="12" customHeight="1" x14ac:dyDescent="0.2">
      <c r="A33" s="439"/>
      <c r="B33" s="116">
        <v>20</v>
      </c>
      <c r="C33" s="931" t="s">
        <v>175</v>
      </c>
      <c r="D33" s="932"/>
      <c r="E33" s="177" t="s">
        <v>143</v>
      </c>
      <c r="F33" s="18"/>
      <c r="G33" s="53"/>
      <c r="H33" s="74"/>
      <c r="I33" s="53"/>
      <c r="J33" s="53" t="s">
        <v>144</v>
      </c>
      <c r="K33" s="74"/>
      <c r="L33" s="53"/>
      <c r="M33" s="74"/>
      <c r="N33" s="74"/>
      <c r="O33" s="53"/>
      <c r="P33" s="74"/>
      <c r="Q33" s="126"/>
      <c r="R33" s="61" t="s">
        <v>144</v>
      </c>
      <c r="S33" s="53" t="s">
        <v>144</v>
      </c>
      <c r="T33" s="53" t="s">
        <v>144</v>
      </c>
      <c r="U33" s="1096"/>
      <c r="V33" s="150"/>
      <c r="DE33" s="104">
        <v>0.66</v>
      </c>
    </row>
    <row r="34" spans="1:109" ht="12" customHeight="1" x14ac:dyDescent="0.2">
      <c r="A34" s="439"/>
      <c r="B34" s="116">
        <v>21</v>
      </c>
      <c r="C34" s="931" t="s">
        <v>176</v>
      </c>
      <c r="D34" s="1029"/>
      <c r="E34" s="177" t="s">
        <v>177</v>
      </c>
      <c r="F34" s="18"/>
      <c r="G34" s="53" t="s">
        <v>178</v>
      </c>
      <c r="H34" s="74"/>
      <c r="I34" s="53"/>
      <c r="J34" s="57">
        <v>0.08</v>
      </c>
      <c r="K34" s="74"/>
      <c r="L34" s="53"/>
      <c r="M34" s="74" t="s">
        <v>178</v>
      </c>
      <c r="N34" s="74"/>
      <c r="O34" s="53"/>
      <c r="P34" s="74" t="s">
        <v>178</v>
      </c>
      <c r="Q34" s="126"/>
      <c r="R34" s="371">
        <v>0.08</v>
      </c>
      <c r="S34" s="53" t="s">
        <v>178</v>
      </c>
      <c r="T34" s="53" t="s">
        <v>178</v>
      </c>
      <c r="U34" s="1098" t="s">
        <v>179</v>
      </c>
      <c r="V34" s="150"/>
      <c r="DE34" s="104">
        <v>0.68</v>
      </c>
    </row>
    <row r="35" spans="1:109" ht="12" customHeight="1" x14ac:dyDescent="0.2">
      <c r="A35" s="439"/>
      <c r="B35" s="116">
        <v>22</v>
      </c>
      <c r="C35" s="931" t="s">
        <v>180</v>
      </c>
      <c r="D35" s="932"/>
      <c r="E35" s="177" t="s">
        <v>148</v>
      </c>
      <c r="F35" s="18"/>
      <c r="G35" s="53" t="s">
        <v>149</v>
      </c>
      <c r="H35" s="53"/>
      <c r="I35" s="53"/>
      <c r="J35" s="53" t="s">
        <v>149</v>
      </c>
      <c r="K35" s="74"/>
      <c r="L35" s="53"/>
      <c r="M35" s="74" t="s">
        <v>149</v>
      </c>
      <c r="N35" s="74"/>
      <c r="O35" s="53"/>
      <c r="P35" s="74" t="s">
        <v>149</v>
      </c>
      <c r="Q35" s="126"/>
      <c r="R35" s="61" t="s">
        <v>149</v>
      </c>
      <c r="S35" s="53" t="s">
        <v>149</v>
      </c>
      <c r="T35" s="53" t="s">
        <v>149</v>
      </c>
      <c r="U35" s="1099"/>
      <c r="V35" s="150"/>
      <c r="DE35" s="104">
        <v>0.64</v>
      </c>
    </row>
    <row r="36" spans="1:109" ht="12" customHeight="1" x14ac:dyDescent="0.2">
      <c r="A36" s="439"/>
      <c r="B36" s="116">
        <v>23</v>
      </c>
      <c r="C36" s="931" t="s">
        <v>181</v>
      </c>
      <c r="D36" s="932"/>
      <c r="E36" s="177" t="s">
        <v>182</v>
      </c>
      <c r="F36" s="100"/>
      <c r="G36" s="54">
        <v>4.0000000000000001E-3</v>
      </c>
      <c r="H36" s="54"/>
      <c r="I36" s="54"/>
      <c r="J36" s="54">
        <v>6.0000000000000001E-3</v>
      </c>
      <c r="K36" s="72"/>
      <c r="L36" s="54"/>
      <c r="M36" s="72">
        <v>0.01</v>
      </c>
      <c r="N36" s="72"/>
      <c r="O36" s="54"/>
      <c r="P36" s="72">
        <v>1E-3</v>
      </c>
      <c r="Q36" s="369"/>
      <c r="R36" s="396">
        <v>0.01</v>
      </c>
      <c r="S36" s="54">
        <v>1E-3</v>
      </c>
      <c r="T36" s="54">
        <v>5.2500000000000003E-3</v>
      </c>
      <c r="U36" s="1099"/>
      <c r="V36" s="150"/>
      <c r="DE36" s="104">
        <v>0.66</v>
      </c>
    </row>
    <row r="37" spans="1:109" ht="11.25" customHeight="1" x14ac:dyDescent="0.2">
      <c r="A37" s="439"/>
      <c r="B37" s="116">
        <v>24</v>
      </c>
      <c r="C37" s="931" t="s">
        <v>183</v>
      </c>
      <c r="D37" s="932"/>
      <c r="E37" s="177" t="s">
        <v>184</v>
      </c>
      <c r="F37" s="100"/>
      <c r="G37" s="54">
        <v>4.0000000000000001E-3</v>
      </c>
      <c r="H37" s="54"/>
      <c r="I37" s="54"/>
      <c r="J37" s="54">
        <v>5.0000000000000001E-3</v>
      </c>
      <c r="K37" s="72"/>
      <c r="L37" s="54"/>
      <c r="M37" s="72">
        <v>8.0000000000000002E-3</v>
      </c>
      <c r="N37" s="72"/>
      <c r="O37" s="54"/>
      <c r="P37" s="72" t="s">
        <v>149</v>
      </c>
      <c r="Q37" s="369"/>
      <c r="R37" s="396">
        <v>8.0000000000000002E-3</v>
      </c>
      <c r="S37" s="54" t="s">
        <v>149</v>
      </c>
      <c r="T37" s="54">
        <v>4.2500000000000003E-3</v>
      </c>
      <c r="U37" s="1099"/>
      <c r="V37" s="150"/>
      <c r="DE37" s="104">
        <v>0.65</v>
      </c>
    </row>
    <row r="38" spans="1:109" ht="12" customHeight="1" x14ac:dyDescent="0.2">
      <c r="A38" s="439"/>
      <c r="B38" s="116">
        <v>25</v>
      </c>
      <c r="C38" s="931" t="s">
        <v>185</v>
      </c>
      <c r="D38" s="932"/>
      <c r="E38" s="177" t="s">
        <v>186</v>
      </c>
      <c r="F38" s="100"/>
      <c r="G38" s="54">
        <v>1E-3</v>
      </c>
      <c r="H38" s="54"/>
      <c r="I38" s="54"/>
      <c r="J38" s="54">
        <v>2E-3</v>
      </c>
      <c r="K38" s="72"/>
      <c r="L38" s="54"/>
      <c r="M38" s="72">
        <v>1E-3</v>
      </c>
      <c r="N38" s="72"/>
      <c r="O38" s="54"/>
      <c r="P38" s="72">
        <v>3.0000000000000001E-3</v>
      </c>
      <c r="Q38" s="369"/>
      <c r="R38" s="396">
        <v>3.0000000000000001E-3</v>
      </c>
      <c r="S38" s="54">
        <v>1E-3</v>
      </c>
      <c r="T38" s="54">
        <v>2E-3</v>
      </c>
      <c r="U38" s="1099"/>
      <c r="V38" s="150"/>
    </row>
    <row r="39" spans="1:109" ht="12" customHeight="1" x14ac:dyDescent="0.2">
      <c r="A39" s="439"/>
      <c r="B39" s="116">
        <v>26</v>
      </c>
      <c r="C39" s="931" t="s">
        <v>187</v>
      </c>
      <c r="D39" s="932"/>
      <c r="E39" s="177" t="s">
        <v>143</v>
      </c>
      <c r="F39" s="18"/>
      <c r="G39" s="53" t="s">
        <v>144</v>
      </c>
      <c r="H39" s="53"/>
      <c r="I39" s="53"/>
      <c r="J39" s="53" t="s">
        <v>144</v>
      </c>
      <c r="K39" s="74"/>
      <c r="L39" s="53"/>
      <c r="M39" s="74" t="s">
        <v>144</v>
      </c>
      <c r="N39" s="74"/>
      <c r="O39" s="53"/>
      <c r="P39" s="74" t="s">
        <v>144</v>
      </c>
      <c r="Q39" s="126"/>
      <c r="R39" s="396" t="s">
        <v>144</v>
      </c>
      <c r="S39" s="54" t="s">
        <v>144</v>
      </c>
      <c r="T39" s="54" t="s">
        <v>144</v>
      </c>
      <c r="U39" s="1099"/>
      <c r="V39" s="150"/>
    </row>
    <row r="40" spans="1:109" ht="12" customHeight="1" x14ac:dyDescent="0.2">
      <c r="A40" s="439"/>
      <c r="B40" s="116">
        <v>27</v>
      </c>
      <c r="C40" s="931" t="s">
        <v>188</v>
      </c>
      <c r="D40" s="932"/>
      <c r="E40" s="177" t="s">
        <v>186</v>
      </c>
      <c r="F40" s="100"/>
      <c r="G40" s="54">
        <v>8.0000000000000002E-3</v>
      </c>
      <c r="H40" s="54"/>
      <c r="I40" s="54"/>
      <c r="J40" s="54">
        <v>1.2999999999999999E-2</v>
      </c>
      <c r="K40" s="72"/>
      <c r="L40" s="54"/>
      <c r="M40" s="72">
        <v>1.6E-2</v>
      </c>
      <c r="N40" s="72"/>
      <c r="O40" s="54"/>
      <c r="P40" s="72">
        <v>6.0000000000000001E-3</v>
      </c>
      <c r="Q40" s="369"/>
      <c r="R40" s="396">
        <v>1.6E-2</v>
      </c>
      <c r="S40" s="54">
        <v>6.0000000000000001E-3</v>
      </c>
      <c r="T40" s="54">
        <v>1.0749999999999999E-2</v>
      </c>
      <c r="U40" s="1099"/>
      <c r="V40" s="150"/>
    </row>
    <row r="41" spans="1:109" ht="12" customHeight="1" x14ac:dyDescent="0.2">
      <c r="A41" s="439"/>
      <c r="B41" s="116">
        <v>28</v>
      </c>
      <c r="C41" s="931" t="s">
        <v>189</v>
      </c>
      <c r="D41" s="932"/>
      <c r="E41" s="177" t="s">
        <v>184</v>
      </c>
      <c r="F41" s="100"/>
      <c r="G41" s="54" t="s">
        <v>149</v>
      </c>
      <c r="H41" s="54"/>
      <c r="I41" s="54"/>
      <c r="J41" s="54">
        <v>3.0000000000000001E-3</v>
      </c>
      <c r="K41" s="72"/>
      <c r="L41" s="54"/>
      <c r="M41" s="72">
        <v>8.0000000000000002E-3</v>
      </c>
      <c r="N41" s="72"/>
      <c r="O41" s="54"/>
      <c r="P41" s="72" t="s">
        <v>149</v>
      </c>
      <c r="Q41" s="369"/>
      <c r="R41" s="396">
        <v>8.0000000000000002E-3</v>
      </c>
      <c r="S41" s="54" t="s">
        <v>149</v>
      </c>
      <c r="T41" s="54">
        <v>2.7499999999999998E-3</v>
      </c>
      <c r="U41" s="1099"/>
      <c r="V41" s="150"/>
    </row>
    <row r="42" spans="1:109" ht="12" customHeight="1" x14ac:dyDescent="0.2">
      <c r="A42" s="439"/>
      <c r="B42" s="116">
        <v>29</v>
      </c>
      <c r="C42" s="931" t="s">
        <v>190</v>
      </c>
      <c r="D42" s="932"/>
      <c r="E42" s="177" t="s">
        <v>184</v>
      </c>
      <c r="F42" s="100"/>
      <c r="G42" s="54">
        <v>3.0000000000000001E-3</v>
      </c>
      <c r="H42" s="54"/>
      <c r="I42" s="54"/>
      <c r="J42" s="54">
        <v>5.0000000000000001E-3</v>
      </c>
      <c r="K42" s="72"/>
      <c r="L42" s="54"/>
      <c r="M42" s="72">
        <v>5.0000000000000001E-3</v>
      </c>
      <c r="N42" s="72"/>
      <c r="O42" s="54"/>
      <c r="P42" s="72">
        <v>2E-3</v>
      </c>
      <c r="Q42" s="369"/>
      <c r="R42" s="396">
        <v>5.0000000000000001E-3</v>
      </c>
      <c r="S42" s="54">
        <v>2E-3</v>
      </c>
      <c r="T42" s="54">
        <v>3.7500000000000003E-3</v>
      </c>
      <c r="U42" s="1099"/>
      <c r="V42" s="150"/>
    </row>
    <row r="43" spans="1:109" ht="12" customHeight="1" x14ac:dyDescent="0.2">
      <c r="A43" s="439"/>
      <c r="B43" s="116">
        <v>30</v>
      </c>
      <c r="C43" s="931" t="s">
        <v>191</v>
      </c>
      <c r="D43" s="932"/>
      <c r="E43" s="177" t="s">
        <v>192</v>
      </c>
      <c r="F43" s="100"/>
      <c r="G43" s="54" t="s">
        <v>144</v>
      </c>
      <c r="H43" s="54"/>
      <c r="I43" s="54"/>
      <c r="J43" s="54" t="s">
        <v>144</v>
      </c>
      <c r="K43" s="72"/>
      <c r="L43" s="54"/>
      <c r="M43" s="54" t="s">
        <v>144</v>
      </c>
      <c r="N43" s="72"/>
      <c r="O43" s="54"/>
      <c r="P43" s="54" t="s">
        <v>144</v>
      </c>
      <c r="Q43" s="369"/>
      <c r="R43" s="61" t="s">
        <v>144</v>
      </c>
      <c r="S43" s="53" t="s">
        <v>144</v>
      </c>
      <c r="T43" s="53" t="s">
        <v>144</v>
      </c>
      <c r="U43" s="1099"/>
      <c r="V43" s="150"/>
    </row>
    <row r="44" spans="1:109" ht="12" customHeight="1" x14ac:dyDescent="0.2">
      <c r="A44" s="439"/>
      <c r="B44" s="116">
        <v>31</v>
      </c>
      <c r="C44" s="931" t="s">
        <v>193</v>
      </c>
      <c r="D44" s="932"/>
      <c r="E44" s="177" t="s">
        <v>194</v>
      </c>
      <c r="F44" s="18"/>
      <c r="G44" s="53" t="s">
        <v>195</v>
      </c>
      <c r="H44" s="53"/>
      <c r="I44" s="53"/>
      <c r="J44" s="53" t="s">
        <v>195</v>
      </c>
      <c r="K44" s="74"/>
      <c r="L44" s="53"/>
      <c r="M44" s="74" t="s">
        <v>195</v>
      </c>
      <c r="N44" s="74"/>
      <c r="O44" s="53"/>
      <c r="P44" s="74" t="s">
        <v>195</v>
      </c>
      <c r="Q44" s="126"/>
      <c r="R44" s="61" t="s">
        <v>195</v>
      </c>
      <c r="S44" s="53" t="s">
        <v>195</v>
      </c>
      <c r="T44" s="53" t="s">
        <v>195</v>
      </c>
      <c r="U44" s="1100"/>
      <c r="V44" s="150"/>
    </row>
    <row r="45" spans="1:109" ht="12" customHeight="1" x14ac:dyDescent="0.2">
      <c r="A45" s="439"/>
      <c r="B45" s="116">
        <v>32</v>
      </c>
      <c r="C45" s="931" t="s">
        <v>196</v>
      </c>
      <c r="D45" s="932"/>
      <c r="E45" s="177" t="s">
        <v>162</v>
      </c>
      <c r="F45" s="18"/>
      <c r="G45" s="53"/>
      <c r="H45" s="53"/>
      <c r="I45" s="53"/>
      <c r="J45" s="18" t="s">
        <v>197</v>
      </c>
      <c r="K45" s="74"/>
      <c r="L45" s="53"/>
      <c r="M45" s="74"/>
      <c r="N45" s="74"/>
      <c r="O45" s="53"/>
      <c r="P45" s="74"/>
      <c r="Q45" s="126"/>
      <c r="R45" s="61" t="s">
        <v>197</v>
      </c>
      <c r="S45" s="53" t="s">
        <v>197</v>
      </c>
      <c r="T45" s="53" t="s">
        <v>197</v>
      </c>
      <c r="U45" s="1096" t="s">
        <v>138</v>
      </c>
      <c r="V45" s="150"/>
    </row>
    <row r="46" spans="1:109" ht="12" customHeight="1" x14ac:dyDescent="0.2">
      <c r="A46" s="439"/>
      <c r="B46" s="116">
        <v>33</v>
      </c>
      <c r="C46" s="931" t="s">
        <v>198</v>
      </c>
      <c r="D46" s="932"/>
      <c r="E46" s="177" t="s">
        <v>199</v>
      </c>
      <c r="F46" s="99"/>
      <c r="G46" s="57"/>
      <c r="H46" s="57"/>
      <c r="I46" s="57"/>
      <c r="J46" s="99" t="s">
        <v>197</v>
      </c>
      <c r="K46" s="75"/>
      <c r="L46" s="57"/>
      <c r="M46" s="75"/>
      <c r="N46" s="75"/>
      <c r="O46" s="57"/>
      <c r="P46" s="75"/>
      <c r="Q46" s="367"/>
      <c r="R46" s="62" t="s">
        <v>197</v>
      </c>
      <c r="S46" s="51" t="s">
        <v>197</v>
      </c>
      <c r="T46" s="51" t="s">
        <v>197</v>
      </c>
      <c r="U46" s="1096"/>
      <c r="V46" s="150"/>
    </row>
    <row r="47" spans="1:109" ht="12" customHeight="1" x14ac:dyDescent="0.2">
      <c r="A47" s="439"/>
      <c r="B47" s="116">
        <v>34</v>
      </c>
      <c r="C47" s="931" t="s">
        <v>200</v>
      </c>
      <c r="D47" s="932"/>
      <c r="E47" s="177" t="s">
        <v>201</v>
      </c>
      <c r="F47" s="18"/>
      <c r="G47" s="53"/>
      <c r="H47" s="53"/>
      <c r="I47" s="53"/>
      <c r="J47" s="18" t="s">
        <v>202</v>
      </c>
      <c r="K47" s="74"/>
      <c r="L47" s="53"/>
      <c r="M47" s="74"/>
      <c r="N47" s="74"/>
      <c r="O47" s="53"/>
      <c r="P47" s="74"/>
      <c r="Q47" s="126"/>
      <c r="R47" s="61" t="s">
        <v>202</v>
      </c>
      <c r="S47" s="53" t="s">
        <v>202</v>
      </c>
      <c r="T47" s="53" t="s">
        <v>202</v>
      </c>
      <c r="U47" s="1096"/>
      <c r="V47" s="150"/>
    </row>
    <row r="48" spans="1:109" ht="12" customHeight="1" x14ac:dyDescent="0.2">
      <c r="A48" s="439"/>
      <c r="B48" s="116">
        <v>35</v>
      </c>
      <c r="C48" s="931" t="s">
        <v>203</v>
      </c>
      <c r="D48" s="932"/>
      <c r="E48" s="177" t="s">
        <v>162</v>
      </c>
      <c r="F48" s="18"/>
      <c r="G48" s="53"/>
      <c r="H48" s="53"/>
      <c r="I48" s="53"/>
      <c r="J48" s="18" t="s">
        <v>197</v>
      </c>
      <c r="K48" s="74"/>
      <c r="L48" s="53"/>
      <c r="M48" s="74"/>
      <c r="N48" s="74"/>
      <c r="O48" s="53"/>
      <c r="P48" s="74"/>
      <c r="Q48" s="126"/>
      <c r="R48" s="61" t="s">
        <v>197</v>
      </c>
      <c r="S48" s="53" t="s">
        <v>197</v>
      </c>
      <c r="T48" s="53" t="s">
        <v>197</v>
      </c>
      <c r="U48" s="1096"/>
      <c r="V48" s="150"/>
    </row>
    <row r="49" spans="1:22" ht="12" customHeight="1" x14ac:dyDescent="0.2">
      <c r="A49" s="439"/>
      <c r="B49" s="116">
        <v>36</v>
      </c>
      <c r="C49" s="931" t="s">
        <v>204</v>
      </c>
      <c r="D49" s="932"/>
      <c r="E49" s="177" t="s">
        <v>205</v>
      </c>
      <c r="F49" s="78"/>
      <c r="G49" s="51"/>
      <c r="H49" s="51"/>
      <c r="I49" s="51"/>
      <c r="J49" s="51">
        <v>6.4</v>
      </c>
      <c r="K49" s="67"/>
      <c r="L49" s="51"/>
      <c r="M49" s="67"/>
      <c r="N49" s="67"/>
      <c r="O49" s="51"/>
      <c r="P49" s="67"/>
      <c r="Q49" s="89"/>
      <c r="R49" s="62">
        <v>6.4</v>
      </c>
      <c r="S49" s="51">
        <v>6.4</v>
      </c>
      <c r="T49" s="51">
        <v>6.4</v>
      </c>
      <c r="U49" s="158" t="s">
        <v>153</v>
      </c>
      <c r="V49" s="150"/>
    </row>
    <row r="50" spans="1:22" ht="12" customHeight="1" x14ac:dyDescent="0.2">
      <c r="A50" s="439"/>
      <c r="B50" s="116">
        <v>37</v>
      </c>
      <c r="C50" s="931" t="s">
        <v>206</v>
      </c>
      <c r="D50" s="932"/>
      <c r="E50" s="177" t="s">
        <v>169</v>
      </c>
      <c r="F50" s="18"/>
      <c r="G50" s="53"/>
      <c r="H50" s="53"/>
      <c r="I50" s="53"/>
      <c r="J50" s="18" t="s">
        <v>144</v>
      </c>
      <c r="K50" s="74"/>
      <c r="L50" s="53"/>
      <c r="M50" s="74"/>
      <c r="N50" s="74"/>
      <c r="O50" s="53"/>
      <c r="P50" s="74"/>
      <c r="Q50" s="126"/>
      <c r="R50" s="61" t="s">
        <v>144</v>
      </c>
      <c r="S50" s="53" t="s">
        <v>144</v>
      </c>
      <c r="T50" s="53" t="s">
        <v>144</v>
      </c>
      <c r="U50" s="158" t="s">
        <v>138</v>
      </c>
      <c r="V50" s="150"/>
    </row>
    <row r="51" spans="1:22" ht="12" customHeight="1" x14ac:dyDescent="0.2">
      <c r="A51" s="439"/>
      <c r="B51" s="116">
        <v>38</v>
      </c>
      <c r="C51" s="931" t="s">
        <v>207</v>
      </c>
      <c r="D51" s="932"/>
      <c r="E51" s="177" t="s">
        <v>205</v>
      </c>
      <c r="F51" s="18">
        <v>16.349</v>
      </c>
      <c r="G51" s="51">
        <v>9.2050000000000001</v>
      </c>
      <c r="H51" s="51">
        <v>9.0519999999999996</v>
      </c>
      <c r="I51" s="53">
        <v>13.069000000000001</v>
      </c>
      <c r="J51" s="53">
        <v>12</v>
      </c>
      <c r="K51" s="74">
        <v>10.974</v>
      </c>
      <c r="L51" s="53">
        <v>10.135999999999999</v>
      </c>
      <c r="M51" s="74">
        <v>10.696</v>
      </c>
      <c r="N51" s="74">
        <v>11.337999999999999</v>
      </c>
      <c r="O51" s="53">
        <v>12.946</v>
      </c>
      <c r="P51" s="74">
        <v>16.088000000000001</v>
      </c>
      <c r="Q51" s="126">
        <v>25.905000000000001</v>
      </c>
      <c r="R51" s="61">
        <v>25.905000000000001</v>
      </c>
      <c r="S51" s="51">
        <v>9.0519999999999996</v>
      </c>
      <c r="T51" s="53">
        <v>13.146499999999998</v>
      </c>
      <c r="U51" s="158" t="s">
        <v>208</v>
      </c>
      <c r="V51" s="150"/>
    </row>
    <row r="52" spans="1:22" ht="12" customHeight="1" x14ac:dyDescent="0.2">
      <c r="A52" s="439"/>
      <c r="B52" s="116">
        <v>39</v>
      </c>
      <c r="C52" s="931" t="s">
        <v>209</v>
      </c>
      <c r="D52" s="932"/>
      <c r="E52" s="177" t="s">
        <v>210</v>
      </c>
      <c r="F52" s="18"/>
      <c r="G52" s="53"/>
      <c r="H52" s="53"/>
      <c r="I52" s="53"/>
      <c r="J52" s="53">
        <v>13</v>
      </c>
      <c r="K52" s="74"/>
      <c r="L52" s="53"/>
      <c r="M52" s="74"/>
      <c r="N52" s="74"/>
      <c r="O52" s="53"/>
      <c r="P52" s="74"/>
      <c r="Q52" s="126"/>
      <c r="R52" s="61">
        <v>13</v>
      </c>
      <c r="S52" s="53">
        <v>13</v>
      </c>
      <c r="T52" s="53">
        <v>13</v>
      </c>
      <c r="U52" s="1096" t="s">
        <v>153</v>
      </c>
      <c r="V52" s="150"/>
    </row>
    <row r="53" spans="1:22" ht="12" customHeight="1" x14ac:dyDescent="0.2">
      <c r="A53" s="439"/>
      <c r="B53" s="116">
        <v>40</v>
      </c>
      <c r="C53" s="931" t="s">
        <v>212</v>
      </c>
      <c r="D53" s="932"/>
      <c r="E53" s="177" t="s">
        <v>213</v>
      </c>
      <c r="F53" s="18"/>
      <c r="G53" s="53"/>
      <c r="H53" s="53"/>
      <c r="I53" s="53"/>
      <c r="J53" s="53">
        <v>50</v>
      </c>
      <c r="K53" s="74"/>
      <c r="L53" s="53"/>
      <c r="M53" s="74"/>
      <c r="N53" s="74"/>
      <c r="O53" s="53"/>
      <c r="P53" s="74"/>
      <c r="Q53" s="126"/>
      <c r="R53" s="61">
        <v>50</v>
      </c>
      <c r="S53" s="53">
        <v>50</v>
      </c>
      <c r="T53" s="53">
        <v>50</v>
      </c>
      <c r="U53" s="1096"/>
      <c r="V53" s="150"/>
    </row>
    <row r="54" spans="1:22" ht="12" customHeight="1" x14ac:dyDescent="0.2">
      <c r="A54" s="439"/>
      <c r="B54" s="116">
        <v>41</v>
      </c>
      <c r="C54" s="931" t="s">
        <v>214</v>
      </c>
      <c r="D54" s="932"/>
      <c r="E54" s="177" t="s">
        <v>199</v>
      </c>
      <c r="F54" s="18"/>
      <c r="G54" s="53"/>
      <c r="H54" s="53"/>
      <c r="I54" s="53"/>
      <c r="J54" s="18" t="s">
        <v>215</v>
      </c>
      <c r="K54" s="74"/>
      <c r="L54" s="53"/>
      <c r="M54" s="74"/>
      <c r="N54" s="74"/>
      <c r="O54" s="53"/>
      <c r="P54" s="74"/>
      <c r="Q54" s="126"/>
      <c r="R54" s="61" t="s">
        <v>215</v>
      </c>
      <c r="S54" s="53" t="s">
        <v>215</v>
      </c>
      <c r="T54" s="53" t="s">
        <v>215</v>
      </c>
      <c r="U54" s="1096" t="s">
        <v>167</v>
      </c>
      <c r="V54" s="150"/>
    </row>
    <row r="55" spans="1:22" ht="12" customHeight="1" x14ac:dyDescent="0.2">
      <c r="A55" s="439"/>
      <c r="B55" s="116">
        <v>42</v>
      </c>
      <c r="C55" s="931" t="s">
        <v>216</v>
      </c>
      <c r="D55" s="932"/>
      <c r="E55" s="177" t="s">
        <v>217</v>
      </c>
      <c r="F55" s="101"/>
      <c r="G55" s="102"/>
      <c r="H55" s="102"/>
      <c r="I55" s="102"/>
      <c r="J55" s="101" t="s">
        <v>218</v>
      </c>
      <c r="K55" s="103"/>
      <c r="L55" s="102"/>
      <c r="M55" s="103"/>
      <c r="N55" s="103"/>
      <c r="O55" s="102"/>
      <c r="P55" s="103"/>
      <c r="Q55" s="399"/>
      <c r="R55" s="61" t="s">
        <v>218</v>
      </c>
      <c r="S55" s="53" t="s">
        <v>218</v>
      </c>
      <c r="T55" s="53" t="s">
        <v>218</v>
      </c>
      <c r="U55" s="1096"/>
      <c r="V55" s="150"/>
    </row>
    <row r="56" spans="1:22" ht="12" customHeight="1" x14ac:dyDescent="0.2">
      <c r="A56" s="439"/>
      <c r="B56" s="116">
        <v>43</v>
      </c>
      <c r="C56" s="931" t="s">
        <v>219</v>
      </c>
      <c r="D56" s="932"/>
      <c r="E56" s="177" t="s">
        <v>217</v>
      </c>
      <c r="F56" s="18"/>
      <c r="G56" s="53"/>
      <c r="H56" s="53"/>
      <c r="I56" s="53"/>
      <c r="J56" s="18" t="s">
        <v>218</v>
      </c>
      <c r="K56" s="74"/>
      <c r="L56" s="53"/>
      <c r="M56" s="74"/>
      <c r="N56" s="74"/>
      <c r="O56" s="53"/>
      <c r="P56" s="74"/>
      <c r="Q56" s="126"/>
      <c r="R56" s="61" t="s">
        <v>218</v>
      </c>
      <c r="S56" s="53" t="s">
        <v>218</v>
      </c>
      <c r="T56" s="53" t="s">
        <v>218</v>
      </c>
      <c r="U56" s="1096"/>
      <c r="V56" s="150"/>
    </row>
    <row r="57" spans="1:22" ht="12" customHeight="1" x14ac:dyDescent="0.2">
      <c r="A57" s="439"/>
      <c r="B57" s="116">
        <v>44</v>
      </c>
      <c r="C57" s="931" t="s">
        <v>220</v>
      </c>
      <c r="D57" s="932"/>
      <c r="E57" s="177" t="s">
        <v>148</v>
      </c>
      <c r="F57" s="18"/>
      <c r="G57" s="53"/>
      <c r="H57" s="53"/>
      <c r="I57" s="53"/>
      <c r="J57" s="18" t="s">
        <v>149</v>
      </c>
      <c r="K57" s="74"/>
      <c r="L57" s="53"/>
      <c r="M57" s="74"/>
      <c r="N57" s="74"/>
      <c r="O57" s="53"/>
      <c r="P57" s="74"/>
      <c r="Q57" s="126"/>
      <c r="R57" s="61" t="s">
        <v>149</v>
      </c>
      <c r="S57" s="53" t="s">
        <v>149</v>
      </c>
      <c r="T57" s="53" t="s">
        <v>149</v>
      </c>
      <c r="U57" s="1096"/>
      <c r="V57" s="150"/>
    </row>
    <row r="58" spans="1:22" ht="12" customHeight="1" x14ac:dyDescent="0.2">
      <c r="A58" s="439"/>
      <c r="B58" s="116">
        <v>45</v>
      </c>
      <c r="C58" s="931" t="s">
        <v>221</v>
      </c>
      <c r="D58" s="932"/>
      <c r="E58" s="177" t="s">
        <v>222</v>
      </c>
      <c r="F58" s="18"/>
      <c r="G58" s="53"/>
      <c r="H58" s="53"/>
      <c r="I58" s="53"/>
      <c r="J58" s="18" t="s">
        <v>223</v>
      </c>
      <c r="K58" s="74"/>
      <c r="L58" s="53"/>
      <c r="M58" s="74"/>
      <c r="N58" s="74"/>
      <c r="O58" s="53"/>
      <c r="P58" s="74"/>
      <c r="Q58" s="126"/>
      <c r="R58" s="61" t="s">
        <v>223</v>
      </c>
      <c r="S58" s="53" t="s">
        <v>223</v>
      </c>
      <c r="T58" s="53" t="s">
        <v>223</v>
      </c>
      <c r="U58" s="1096"/>
      <c r="V58" s="150"/>
    </row>
    <row r="59" spans="1:22" ht="12" customHeight="1" x14ac:dyDescent="0.2">
      <c r="A59" s="439"/>
      <c r="B59" s="116">
        <v>46</v>
      </c>
      <c r="C59" s="806" t="s">
        <v>224</v>
      </c>
      <c r="D59" s="806"/>
      <c r="E59" s="117" t="s">
        <v>225</v>
      </c>
      <c r="F59" s="78" t="s">
        <v>226</v>
      </c>
      <c r="G59" s="51" t="s">
        <v>226</v>
      </c>
      <c r="H59" s="51" t="s">
        <v>226</v>
      </c>
      <c r="I59" s="51">
        <v>0.4</v>
      </c>
      <c r="J59" s="51" t="s">
        <v>226</v>
      </c>
      <c r="K59" s="67">
        <v>0.7</v>
      </c>
      <c r="L59" s="51">
        <v>0.6</v>
      </c>
      <c r="M59" s="67">
        <v>0.53</v>
      </c>
      <c r="N59" s="67">
        <v>0.53100000000000003</v>
      </c>
      <c r="O59" s="51">
        <v>0.40200000000000002</v>
      </c>
      <c r="P59" s="67" t="s">
        <v>226</v>
      </c>
      <c r="Q59" s="89" t="s">
        <v>226</v>
      </c>
      <c r="R59" s="62">
        <v>0.7</v>
      </c>
      <c r="S59" s="51" t="s">
        <v>226</v>
      </c>
      <c r="T59" s="51" t="s">
        <v>226</v>
      </c>
      <c r="U59" s="1096" t="s">
        <v>208</v>
      </c>
      <c r="V59" s="150"/>
    </row>
    <row r="60" spans="1:22" ht="12" customHeight="1" x14ac:dyDescent="0.2">
      <c r="A60" s="439"/>
      <c r="B60" s="116">
        <v>47</v>
      </c>
      <c r="C60" s="806" t="s">
        <v>227</v>
      </c>
      <c r="D60" s="806"/>
      <c r="E60" s="177" t="s">
        <v>228</v>
      </c>
      <c r="F60" s="78">
        <v>7.3</v>
      </c>
      <c r="G60" s="51">
        <v>7.3</v>
      </c>
      <c r="H60" s="51">
        <v>7.3</v>
      </c>
      <c r="I60" s="51">
        <v>7.4</v>
      </c>
      <c r="J60" s="51">
        <v>7.3</v>
      </c>
      <c r="K60" s="67">
        <v>7.28</v>
      </c>
      <c r="L60" s="51">
        <v>7.32</v>
      </c>
      <c r="M60" s="51">
        <v>7.32</v>
      </c>
      <c r="N60" s="67">
        <v>7.29</v>
      </c>
      <c r="O60" s="51">
        <v>7.06</v>
      </c>
      <c r="P60" s="67">
        <v>7.25</v>
      </c>
      <c r="Q60" s="89">
        <v>7.44</v>
      </c>
      <c r="R60" s="404">
        <v>7.44</v>
      </c>
      <c r="S60" s="51">
        <v>7.06</v>
      </c>
      <c r="T60" s="51">
        <v>7.2966666666666669</v>
      </c>
      <c r="U60" s="1096"/>
      <c r="V60" s="150"/>
    </row>
    <row r="61" spans="1:22" ht="12" customHeight="1" x14ac:dyDescent="0.2">
      <c r="A61" s="439"/>
      <c r="B61" s="116">
        <v>48</v>
      </c>
      <c r="C61" s="931" t="s">
        <v>229</v>
      </c>
      <c r="D61" s="932"/>
      <c r="E61" s="177" t="s">
        <v>230</v>
      </c>
      <c r="F61" s="18" t="s">
        <v>232</v>
      </c>
      <c r="G61" s="53" t="s">
        <v>232</v>
      </c>
      <c r="H61" s="53" t="s">
        <v>232</v>
      </c>
      <c r="I61" s="53" t="s">
        <v>232</v>
      </c>
      <c r="J61" s="53" t="s">
        <v>231</v>
      </c>
      <c r="K61" s="74" t="s">
        <v>232</v>
      </c>
      <c r="L61" s="53" t="s">
        <v>232</v>
      </c>
      <c r="M61" s="74" t="s">
        <v>232</v>
      </c>
      <c r="N61" s="74" t="s">
        <v>232</v>
      </c>
      <c r="O61" s="74" t="s">
        <v>232</v>
      </c>
      <c r="P61" s="74" t="s">
        <v>232</v>
      </c>
      <c r="Q61" s="126" t="s">
        <v>232</v>
      </c>
      <c r="R61" s="74" t="s">
        <v>134</v>
      </c>
      <c r="S61" s="53" t="s">
        <v>134</v>
      </c>
      <c r="T61" s="405" t="s">
        <v>134</v>
      </c>
      <c r="U61" s="1096"/>
      <c r="V61" s="150"/>
    </row>
    <row r="62" spans="1:22" ht="12" customHeight="1" x14ac:dyDescent="0.2">
      <c r="A62" s="439"/>
      <c r="B62" s="116">
        <v>49</v>
      </c>
      <c r="C62" s="931" t="s">
        <v>233</v>
      </c>
      <c r="D62" s="932"/>
      <c r="E62" s="177" t="s">
        <v>230</v>
      </c>
      <c r="F62" s="18" t="s">
        <v>232</v>
      </c>
      <c r="G62" s="53" t="s">
        <v>232</v>
      </c>
      <c r="H62" s="53" t="s">
        <v>232</v>
      </c>
      <c r="I62" s="53" t="s">
        <v>232</v>
      </c>
      <c r="J62" s="53" t="s">
        <v>231</v>
      </c>
      <c r="K62" s="74" t="s">
        <v>232</v>
      </c>
      <c r="L62" s="53" t="s">
        <v>232</v>
      </c>
      <c r="M62" s="74" t="s">
        <v>232</v>
      </c>
      <c r="N62" s="74" t="s">
        <v>232</v>
      </c>
      <c r="O62" s="74" t="s">
        <v>232</v>
      </c>
      <c r="P62" s="74" t="s">
        <v>232</v>
      </c>
      <c r="Q62" s="126" t="s">
        <v>232</v>
      </c>
      <c r="R62" s="74" t="s">
        <v>134</v>
      </c>
      <c r="S62" s="53" t="s">
        <v>134</v>
      </c>
      <c r="T62" s="405" t="s">
        <v>134</v>
      </c>
      <c r="U62" s="1096"/>
      <c r="V62" s="150"/>
    </row>
    <row r="63" spans="1:22" ht="12" customHeight="1" x14ac:dyDescent="0.2">
      <c r="A63" s="439"/>
      <c r="B63" s="116">
        <v>50</v>
      </c>
      <c r="C63" s="931" t="s">
        <v>234</v>
      </c>
      <c r="D63" s="932"/>
      <c r="E63" s="177" t="s">
        <v>235</v>
      </c>
      <c r="F63" s="18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  <c r="K63" s="74" t="s">
        <v>236</v>
      </c>
      <c r="L63" s="74" t="s">
        <v>236</v>
      </c>
      <c r="M63" s="74" t="s">
        <v>236</v>
      </c>
      <c r="N63" s="74" t="s">
        <v>236</v>
      </c>
      <c r="O63" s="74" t="s">
        <v>236</v>
      </c>
      <c r="P63" s="74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1096"/>
      <c r="V63" s="150"/>
    </row>
    <row r="64" spans="1:22" ht="12" customHeight="1" thickBot="1" x14ac:dyDescent="0.25">
      <c r="A64" s="439"/>
      <c r="B64" s="116">
        <v>51</v>
      </c>
      <c r="C64" s="1041" t="s">
        <v>237</v>
      </c>
      <c r="D64" s="1042"/>
      <c r="E64" s="182" t="s">
        <v>238</v>
      </c>
      <c r="F64" s="81" t="s">
        <v>163</v>
      </c>
      <c r="G64" s="73" t="s">
        <v>163</v>
      </c>
      <c r="H64" s="73" t="s">
        <v>163</v>
      </c>
      <c r="I64" s="83" t="s">
        <v>163</v>
      </c>
      <c r="J64" s="73" t="s">
        <v>163</v>
      </c>
      <c r="K64" s="82" t="s">
        <v>163</v>
      </c>
      <c r="L64" s="82" t="s">
        <v>163</v>
      </c>
      <c r="M64" s="82" t="s">
        <v>163</v>
      </c>
      <c r="N64" s="82" t="s">
        <v>163</v>
      </c>
      <c r="O64" s="82" t="s">
        <v>163</v>
      </c>
      <c r="P64" s="82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1097"/>
      <c r="V64" s="150"/>
    </row>
    <row r="65" spans="2:22" ht="15" customHeight="1" thickBot="1" x14ac:dyDescent="0.25">
      <c r="B65" s="957" t="s">
        <v>239</v>
      </c>
      <c r="C65" s="958"/>
      <c r="D65" s="958"/>
      <c r="E65" s="959"/>
      <c r="F65" s="121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80" t="s">
        <v>240</v>
      </c>
      <c r="L65" s="80" t="s">
        <v>240</v>
      </c>
      <c r="M65" s="80" t="s">
        <v>240</v>
      </c>
      <c r="N65" s="80" t="s">
        <v>240</v>
      </c>
      <c r="O65" s="80" t="s">
        <v>240</v>
      </c>
      <c r="P65" s="91" t="s">
        <v>240</v>
      </c>
      <c r="Q65" s="400" t="s">
        <v>240</v>
      </c>
      <c r="R65" s="59"/>
      <c r="S65" s="59"/>
      <c r="T65" s="59"/>
      <c r="V65" s="150"/>
    </row>
    <row r="66" spans="2:22" s="157" customFormat="1" ht="15" customHeight="1" thickBot="1" x14ac:dyDescent="0.25">
      <c r="B66" s="957" t="s">
        <v>241</v>
      </c>
      <c r="C66" s="958"/>
      <c r="D66" s="958"/>
      <c r="E66" s="959"/>
      <c r="F66" s="79" t="s">
        <v>502</v>
      </c>
      <c r="G66" s="80" t="s">
        <v>503</v>
      </c>
      <c r="H66" s="80" t="s">
        <v>502</v>
      </c>
      <c r="I66" s="80" t="s">
        <v>502</v>
      </c>
      <c r="J66" s="80" t="s">
        <v>242</v>
      </c>
      <c r="K66" s="80" t="s">
        <v>502</v>
      </c>
      <c r="L66" s="80" t="s">
        <v>502</v>
      </c>
      <c r="M66" s="80" t="s">
        <v>503</v>
      </c>
      <c r="N66" s="80" t="s">
        <v>502</v>
      </c>
      <c r="O66" s="80" t="s">
        <v>502</v>
      </c>
      <c r="P66" s="80" t="s">
        <v>503</v>
      </c>
      <c r="Q66" s="400" t="s">
        <v>502</v>
      </c>
      <c r="R66" s="104"/>
      <c r="S66" s="104"/>
      <c r="T66" s="354"/>
      <c r="U66" s="149"/>
      <c r="V66" s="150"/>
    </row>
    <row r="67" spans="2:22" ht="12" customHeight="1" x14ac:dyDescent="0.2">
      <c r="C67" s="122" t="s">
        <v>244</v>
      </c>
      <c r="D67" s="140"/>
      <c r="E67" s="149"/>
      <c r="H67" s="59"/>
      <c r="J67" s="59"/>
      <c r="K67" s="59"/>
      <c r="N67" s="59"/>
      <c r="P67" s="59"/>
      <c r="Q67" s="59"/>
      <c r="R67" s="1026"/>
      <c r="S67" s="1026"/>
      <c r="T67" s="1026"/>
      <c r="V67" s="149"/>
    </row>
    <row r="68" spans="2:22" ht="12" customHeight="1" x14ac:dyDescent="0.2">
      <c r="B68" s="140"/>
      <c r="C68" s="140"/>
      <c r="D68" s="159"/>
      <c r="E68" s="159"/>
      <c r="F68" s="118"/>
      <c r="G68" s="118"/>
      <c r="H68" s="123"/>
      <c r="I68" s="118"/>
      <c r="J68" s="122"/>
      <c r="K68" s="122"/>
      <c r="N68" s="122"/>
      <c r="P68" s="122"/>
      <c r="Q68" s="122"/>
      <c r="R68" s="59"/>
      <c r="S68" s="122"/>
      <c r="T68" s="59"/>
      <c r="U68" s="140"/>
    </row>
    <row r="69" spans="2:22" ht="12" customHeight="1" x14ac:dyDescent="0.2">
      <c r="D69" s="159"/>
      <c r="E69" s="159"/>
      <c r="F69" s="118"/>
      <c r="G69" s="118"/>
      <c r="H69" s="123"/>
      <c r="I69" s="118"/>
    </row>
    <row r="70" spans="2:22" ht="12" customHeight="1" x14ac:dyDescent="0.2"/>
    <row r="71" spans="2:22" ht="12" customHeight="1" x14ac:dyDescent="0.2"/>
    <row r="72" spans="2:22" ht="12" customHeight="1" x14ac:dyDescent="0.2"/>
    <row r="73" spans="2:22" ht="12" customHeight="1" x14ac:dyDescent="0.2"/>
    <row r="74" spans="2:22" ht="12" customHeight="1" x14ac:dyDescent="0.2"/>
    <row r="75" spans="2:22" ht="12" customHeight="1" x14ac:dyDescent="0.2"/>
    <row r="76" spans="2:22" ht="12" customHeight="1" x14ac:dyDescent="0.2"/>
    <row r="77" spans="2:22" ht="12" customHeight="1" x14ac:dyDescent="0.2"/>
    <row r="78" spans="2:22" ht="12" customHeight="1" x14ac:dyDescent="0.2"/>
    <row r="79" spans="2:22" ht="12" customHeight="1" x14ac:dyDescent="0.2"/>
    <row r="80" spans="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R67:T67"/>
    <mergeCell ref="B66:E66"/>
    <mergeCell ref="B65:E65"/>
    <mergeCell ref="B13:D13"/>
    <mergeCell ref="C14:D14"/>
    <mergeCell ref="C17:D17"/>
    <mergeCell ref="C18:D18"/>
    <mergeCell ref="C34:D34"/>
    <mergeCell ref="C30:D30"/>
    <mergeCell ref="C23:D23"/>
    <mergeCell ref="C29:D29"/>
    <mergeCell ref="C27:D27"/>
    <mergeCell ref="C28:D28"/>
    <mergeCell ref="C37:D37"/>
    <mergeCell ref="C31:D31"/>
    <mergeCell ref="C39:D39"/>
    <mergeCell ref="C22:D22"/>
    <mergeCell ref="C32:D32"/>
    <mergeCell ref="C33:D33"/>
    <mergeCell ref="C35:D35"/>
    <mergeCell ref="C36:D36"/>
    <mergeCell ref="G3:I3"/>
    <mergeCell ref="G4:I4"/>
    <mergeCell ref="U59:U64"/>
    <mergeCell ref="U6:U12"/>
    <mergeCell ref="T6:T9"/>
    <mergeCell ref="U45:U48"/>
    <mergeCell ref="U52:U53"/>
    <mergeCell ref="U27:U33"/>
    <mergeCell ref="U54:U58"/>
    <mergeCell ref="U34:U44"/>
    <mergeCell ref="U14:U15"/>
    <mergeCell ref="U16:U21"/>
    <mergeCell ref="U24:U26"/>
    <mergeCell ref="R6:R9"/>
    <mergeCell ref="S6:S9"/>
    <mergeCell ref="F13:T13"/>
    <mergeCell ref="C21:D21"/>
    <mergeCell ref="B6:C12"/>
    <mergeCell ref="D8:E8"/>
    <mergeCell ref="D9:E9"/>
    <mergeCell ref="D12:E12"/>
    <mergeCell ref="D10:E10"/>
    <mergeCell ref="D11:E11"/>
    <mergeCell ref="B1:M1"/>
    <mergeCell ref="C40:D40"/>
    <mergeCell ref="C41:D41"/>
    <mergeCell ref="C42:D42"/>
    <mergeCell ref="C43:D43"/>
    <mergeCell ref="C38:D38"/>
    <mergeCell ref="B4:C4"/>
    <mergeCell ref="C15:D15"/>
    <mergeCell ref="C16:D16"/>
    <mergeCell ref="D6:E6"/>
    <mergeCell ref="C26:D26"/>
    <mergeCell ref="C24:D24"/>
    <mergeCell ref="C25:D25"/>
    <mergeCell ref="D7:E7"/>
    <mergeCell ref="C19:D19"/>
    <mergeCell ref="C20:D20"/>
    <mergeCell ref="C51:D51"/>
    <mergeCell ref="C44:D44"/>
    <mergeCell ref="C45:D45"/>
    <mergeCell ref="C46:D46"/>
    <mergeCell ref="C47:D47"/>
    <mergeCell ref="C53:D53"/>
    <mergeCell ref="C48:D48"/>
    <mergeCell ref="C49:D49"/>
    <mergeCell ref="C54:D54"/>
    <mergeCell ref="C64:D64"/>
    <mergeCell ref="C58:D58"/>
    <mergeCell ref="C59:D59"/>
    <mergeCell ref="C60:D60"/>
    <mergeCell ref="C62:D62"/>
    <mergeCell ref="C63:D63"/>
    <mergeCell ref="C61:D61"/>
    <mergeCell ref="C55:D55"/>
    <mergeCell ref="C56:D56"/>
    <mergeCell ref="C57:D57"/>
    <mergeCell ref="C52:D52"/>
    <mergeCell ref="C50:D50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5">
    <pageSetUpPr fitToPage="1"/>
  </sheetPr>
  <dimension ref="A1:DG8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151" customWidth="1"/>
    <col min="2" max="2" width="3.109375" style="151" customWidth="1"/>
    <col min="3" max="3" width="8.88671875" style="151" customWidth="1"/>
    <col min="4" max="4" width="23" style="151" customWidth="1"/>
    <col min="5" max="5" width="16.33203125" style="151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20" width="7.44140625" style="104" customWidth="1"/>
    <col min="21" max="21" width="13.44140625" style="149" customWidth="1"/>
    <col min="22" max="22" width="3.44140625" style="151" customWidth="1"/>
    <col min="23" max="16384" width="8.88671875" style="151"/>
  </cols>
  <sheetData>
    <row r="1" spans="2:111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2:111" ht="12" customHeight="1" thickBot="1" x14ac:dyDescent="0.25">
      <c r="C2" s="152"/>
    </row>
    <row r="3" spans="2:111" ht="16.95" customHeight="1" thickBot="1" x14ac:dyDescent="0.25">
      <c r="B3" s="149"/>
      <c r="C3" s="153"/>
      <c r="D3" s="154"/>
      <c r="E3" s="149"/>
      <c r="F3" s="667" t="s">
        <v>101</v>
      </c>
      <c r="G3" s="1078" t="s">
        <v>102</v>
      </c>
      <c r="H3" s="1079"/>
      <c r="I3" s="1080"/>
      <c r="J3" s="59"/>
      <c r="K3" s="59"/>
      <c r="N3" s="59"/>
      <c r="P3" s="59"/>
      <c r="Q3" s="59"/>
      <c r="R3" s="59"/>
      <c r="S3" s="59"/>
      <c r="T3" s="59"/>
      <c r="V3" s="149"/>
    </row>
    <row r="4" spans="2:111" ht="16.95" customHeight="1" thickBot="1" x14ac:dyDescent="0.25">
      <c r="B4" s="1054" t="s">
        <v>103</v>
      </c>
      <c r="C4" s="1055"/>
      <c r="D4" s="651" t="s">
        <v>491</v>
      </c>
      <c r="E4" s="149"/>
      <c r="F4" s="649">
        <v>7</v>
      </c>
      <c r="G4" s="1081" t="s">
        <v>506</v>
      </c>
      <c r="H4" s="1082"/>
      <c r="I4" s="1083"/>
      <c r="J4" s="59"/>
      <c r="K4" s="59"/>
      <c r="N4" s="59"/>
      <c r="P4" s="59"/>
      <c r="Q4" s="59"/>
      <c r="R4" s="59"/>
      <c r="S4" s="59"/>
      <c r="T4" s="59"/>
      <c r="V4" s="149"/>
    </row>
    <row r="5" spans="2:111" ht="10.199999999999999" customHeight="1" thickBot="1" x14ac:dyDescent="0.25">
      <c r="B5" s="149"/>
      <c r="C5" s="149"/>
      <c r="D5" s="149"/>
      <c r="E5" s="149"/>
      <c r="H5" s="59"/>
      <c r="J5" s="59"/>
      <c r="K5" s="59"/>
      <c r="N5" s="59"/>
      <c r="P5" s="59"/>
      <c r="Q5" s="59"/>
      <c r="R5" s="59"/>
      <c r="S5" s="59"/>
      <c r="T5" s="59"/>
      <c r="V5" s="149"/>
    </row>
    <row r="6" spans="2:111" ht="12" customHeight="1" x14ac:dyDescent="0.15">
      <c r="B6" s="1084" t="s">
        <v>106</v>
      </c>
      <c r="C6" s="1085"/>
      <c r="D6" s="1090" t="s">
        <v>107</v>
      </c>
      <c r="E6" s="1091"/>
      <c r="F6" s="185">
        <v>45756</v>
      </c>
      <c r="G6" s="184">
        <v>45420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45931</v>
      </c>
      <c r="M6" s="184">
        <v>45966</v>
      </c>
      <c r="N6" s="184">
        <v>46359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1094" t="s">
        <v>111</v>
      </c>
      <c r="V6" s="149"/>
    </row>
    <row r="7" spans="2:111" ht="12" customHeight="1" x14ac:dyDescent="0.15">
      <c r="B7" s="1086"/>
      <c r="C7" s="1087"/>
      <c r="D7" s="1092" t="s">
        <v>112</v>
      </c>
      <c r="E7" s="1093"/>
      <c r="F7" s="188">
        <v>0.46249999999999997</v>
      </c>
      <c r="G7" s="187">
        <v>0.44444444444444442</v>
      </c>
      <c r="H7" s="187">
        <v>0.45833333333333331</v>
      </c>
      <c r="I7" s="187">
        <v>0.55902777777777779</v>
      </c>
      <c r="J7" s="187">
        <v>0.42083333333333334</v>
      </c>
      <c r="K7" s="187">
        <v>0.55694444444444446</v>
      </c>
      <c r="L7" s="187">
        <v>0.4513888888888889</v>
      </c>
      <c r="M7" s="187">
        <v>0.45624999999999999</v>
      </c>
      <c r="N7" s="187">
        <v>0.43402777777777779</v>
      </c>
      <c r="O7" s="187">
        <v>0.47569444444444442</v>
      </c>
      <c r="P7" s="187">
        <v>0.45</v>
      </c>
      <c r="Q7" s="340">
        <v>0.51041666666666663</v>
      </c>
      <c r="R7" s="883"/>
      <c r="S7" s="887"/>
      <c r="T7" s="880"/>
      <c r="U7" s="1095"/>
      <c r="V7" s="149"/>
      <c r="DG7" s="104">
        <v>0.54</v>
      </c>
    </row>
    <row r="8" spans="2:111" ht="12" customHeight="1" x14ac:dyDescent="0.15">
      <c r="B8" s="1086"/>
      <c r="C8" s="1087"/>
      <c r="D8" s="1092" t="s">
        <v>113</v>
      </c>
      <c r="E8" s="1093"/>
      <c r="F8" s="61" t="s">
        <v>499</v>
      </c>
      <c r="G8" s="53" t="s">
        <v>115</v>
      </c>
      <c r="H8" s="53" t="s">
        <v>114</v>
      </c>
      <c r="I8" s="53" t="s">
        <v>500</v>
      </c>
      <c r="J8" s="53" t="s">
        <v>115</v>
      </c>
      <c r="K8" s="53" t="s">
        <v>115</v>
      </c>
      <c r="L8" s="53" t="s">
        <v>116</v>
      </c>
      <c r="M8" s="53" t="s">
        <v>117</v>
      </c>
      <c r="N8" s="53" t="s">
        <v>115</v>
      </c>
      <c r="O8" s="53" t="s">
        <v>118</v>
      </c>
      <c r="P8" s="53" t="s">
        <v>114</v>
      </c>
      <c r="Q8" s="126" t="s">
        <v>114</v>
      </c>
      <c r="R8" s="883"/>
      <c r="S8" s="887"/>
      <c r="T8" s="880"/>
      <c r="U8" s="1095"/>
      <c r="V8" s="149"/>
      <c r="DG8" s="104">
        <v>0.52</v>
      </c>
    </row>
    <row r="9" spans="2:111" ht="12" customHeight="1" x14ac:dyDescent="0.15">
      <c r="B9" s="1086"/>
      <c r="C9" s="1087"/>
      <c r="D9" s="1092" t="s">
        <v>120</v>
      </c>
      <c r="E9" s="1093"/>
      <c r="F9" s="61" t="s">
        <v>114</v>
      </c>
      <c r="G9" s="53" t="s">
        <v>116</v>
      </c>
      <c r="H9" s="53" t="s">
        <v>114</v>
      </c>
      <c r="I9" s="53" t="s">
        <v>507</v>
      </c>
      <c r="J9" s="53" t="s">
        <v>115</v>
      </c>
      <c r="K9" s="53" t="s">
        <v>116</v>
      </c>
      <c r="L9" s="53" t="s">
        <v>116</v>
      </c>
      <c r="M9" s="53" t="s">
        <v>116</v>
      </c>
      <c r="N9" s="53" t="s">
        <v>115</v>
      </c>
      <c r="O9" s="53" t="s">
        <v>116</v>
      </c>
      <c r="P9" s="53" t="s">
        <v>114</v>
      </c>
      <c r="Q9" s="126" t="s">
        <v>115</v>
      </c>
      <c r="R9" s="884"/>
      <c r="S9" s="888"/>
      <c r="T9" s="881"/>
      <c r="U9" s="1095"/>
      <c r="V9" s="149"/>
      <c r="DG9" s="104">
        <v>0.54</v>
      </c>
    </row>
    <row r="10" spans="2:111" ht="12" customHeight="1" x14ac:dyDescent="0.15">
      <c r="B10" s="1086"/>
      <c r="C10" s="1087"/>
      <c r="D10" s="1092" t="s">
        <v>121</v>
      </c>
      <c r="E10" s="859"/>
      <c r="F10" s="17">
        <v>10</v>
      </c>
      <c r="G10" s="52">
        <v>15.5</v>
      </c>
      <c r="H10" s="52">
        <v>18.5</v>
      </c>
      <c r="I10" s="52">
        <v>28.5</v>
      </c>
      <c r="J10" s="52">
        <v>25</v>
      </c>
      <c r="K10" s="52">
        <v>27.1</v>
      </c>
      <c r="L10" s="52">
        <v>22</v>
      </c>
      <c r="M10" s="52">
        <v>16</v>
      </c>
      <c r="N10" s="52">
        <v>5</v>
      </c>
      <c r="O10" s="52">
        <v>1.2</v>
      </c>
      <c r="P10" s="52">
        <v>4.5</v>
      </c>
      <c r="Q10" s="398">
        <v>3.5</v>
      </c>
      <c r="R10" s="683">
        <f>MAX(F10:Q10)</f>
        <v>28.5</v>
      </c>
      <c r="S10" s="684">
        <f>MIN(F10:Q10)</f>
        <v>1.2</v>
      </c>
      <c r="T10" s="697">
        <f>AVERAGEA(F10:Q10)</f>
        <v>14.733333333333333</v>
      </c>
      <c r="U10" s="877"/>
      <c r="V10" s="59"/>
      <c r="DG10" s="104">
        <v>0.56000000000000005</v>
      </c>
    </row>
    <row r="11" spans="2:111" ht="12" customHeight="1" x14ac:dyDescent="0.15">
      <c r="B11" s="1086"/>
      <c r="C11" s="1087"/>
      <c r="D11" s="1092" t="s">
        <v>122</v>
      </c>
      <c r="E11" s="859"/>
      <c r="F11" s="62">
        <v>5.0999999999999996</v>
      </c>
      <c r="G11" s="51">
        <v>6.7</v>
      </c>
      <c r="H11" s="51">
        <v>10</v>
      </c>
      <c r="I11" s="51">
        <v>16.5</v>
      </c>
      <c r="J11" s="51">
        <v>14.6</v>
      </c>
      <c r="K11" s="51">
        <v>20</v>
      </c>
      <c r="L11" s="51">
        <v>18.8</v>
      </c>
      <c r="M11" s="51">
        <v>12.5</v>
      </c>
      <c r="N11" s="51">
        <v>9.9</v>
      </c>
      <c r="O11" s="51">
        <v>5</v>
      </c>
      <c r="P11" s="51">
        <v>2</v>
      </c>
      <c r="Q11" s="89">
        <v>3.8</v>
      </c>
      <c r="R11" s="225">
        <f>MAX(F11:Q11)</f>
        <v>20</v>
      </c>
      <c r="S11" s="478">
        <f>MIN(F11:Q11)</f>
        <v>2</v>
      </c>
      <c r="T11" s="691">
        <f>AVERAGEA(F11:Q11)</f>
        <v>10.408333333333333</v>
      </c>
      <c r="U11" s="877"/>
      <c r="V11" s="59"/>
      <c r="DG11" s="104">
        <v>0.52</v>
      </c>
    </row>
    <row r="12" spans="2:111" ht="12" customHeight="1" thickBot="1" x14ac:dyDescent="0.25">
      <c r="B12" s="1088"/>
      <c r="C12" s="1089"/>
      <c r="D12" s="801" t="s">
        <v>123</v>
      </c>
      <c r="E12" s="802"/>
      <c r="F12" s="19">
        <v>0.5</v>
      </c>
      <c r="G12" s="66">
        <v>0.6</v>
      </c>
      <c r="H12" s="66">
        <v>0.5</v>
      </c>
      <c r="I12" s="66">
        <v>0.6</v>
      </c>
      <c r="J12" s="66">
        <v>0.7</v>
      </c>
      <c r="K12" s="66">
        <v>0.6</v>
      </c>
      <c r="L12" s="66">
        <v>0.6</v>
      </c>
      <c r="M12" s="66">
        <v>0.7</v>
      </c>
      <c r="N12" s="66">
        <v>0.5</v>
      </c>
      <c r="O12" s="66">
        <v>0.46</v>
      </c>
      <c r="P12" s="66">
        <v>0.5</v>
      </c>
      <c r="Q12" s="90">
        <v>0.54</v>
      </c>
      <c r="R12" s="696">
        <f>MAX(F12:Q12)</f>
        <v>0.7</v>
      </c>
      <c r="S12" s="699">
        <f>MIN(F12:Q12)</f>
        <v>0.46</v>
      </c>
      <c r="T12" s="700">
        <f>AVERAGEA(F12:Q12)</f>
        <v>0.56666666666666676</v>
      </c>
      <c r="U12" s="878"/>
      <c r="V12" s="59"/>
      <c r="DG12" s="104">
        <v>0.54</v>
      </c>
    </row>
    <row r="13" spans="2:111" s="157" customFormat="1" ht="15" customHeight="1" thickBot="1" x14ac:dyDescent="0.25">
      <c r="B13" s="1102" t="s">
        <v>124</v>
      </c>
      <c r="C13" s="1103"/>
      <c r="D13" s="1103"/>
      <c r="E13" s="180" t="s">
        <v>125</v>
      </c>
      <c r="F13" s="1030" t="s">
        <v>126</v>
      </c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2"/>
      <c r="U13" s="155"/>
      <c r="V13" s="156"/>
      <c r="DG13" s="115">
        <v>0.52</v>
      </c>
    </row>
    <row r="14" spans="2:111" ht="12" customHeight="1" x14ac:dyDescent="0.2">
      <c r="B14" s="116">
        <v>1</v>
      </c>
      <c r="C14" s="931" t="s">
        <v>127</v>
      </c>
      <c r="D14" s="932"/>
      <c r="E14" s="177" t="s">
        <v>128</v>
      </c>
      <c r="F14" s="85">
        <v>0</v>
      </c>
      <c r="G14" s="64">
        <v>0</v>
      </c>
      <c r="H14" s="64">
        <v>0</v>
      </c>
      <c r="I14" s="64">
        <v>0</v>
      </c>
      <c r="J14" s="87">
        <v>0</v>
      </c>
      <c r="K14" s="86">
        <v>0</v>
      </c>
      <c r="L14" s="64">
        <v>0</v>
      </c>
      <c r="M14" s="64">
        <v>0</v>
      </c>
      <c r="N14" s="86">
        <v>0</v>
      </c>
      <c r="O14" s="64">
        <v>0</v>
      </c>
      <c r="P14" s="64">
        <v>0</v>
      </c>
      <c r="Q14" s="130">
        <v>0</v>
      </c>
      <c r="R14" s="136">
        <v>0</v>
      </c>
      <c r="S14" s="64">
        <v>0</v>
      </c>
      <c r="T14" s="130">
        <v>0</v>
      </c>
      <c r="U14" s="885" t="s">
        <v>129</v>
      </c>
      <c r="V14" s="150"/>
      <c r="DG14" s="104">
        <v>0.6</v>
      </c>
    </row>
    <row r="15" spans="2:111" ht="12" customHeight="1" x14ac:dyDescent="0.2">
      <c r="B15" s="116">
        <v>2</v>
      </c>
      <c r="C15" s="931" t="s">
        <v>130</v>
      </c>
      <c r="D15" s="932"/>
      <c r="E15" s="181" t="s">
        <v>131</v>
      </c>
      <c r="F15" s="18" t="s">
        <v>133</v>
      </c>
      <c r="G15" s="53" t="s">
        <v>133</v>
      </c>
      <c r="H15" s="53" t="s">
        <v>133</v>
      </c>
      <c r="I15" s="53" t="s">
        <v>133</v>
      </c>
      <c r="J15" s="53" t="s">
        <v>132</v>
      </c>
      <c r="K15" s="74" t="s">
        <v>133</v>
      </c>
      <c r="L15" s="53" t="s">
        <v>133</v>
      </c>
      <c r="M15" s="53" t="s">
        <v>133</v>
      </c>
      <c r="N15" s="74" t="s">
        <v>133</v>
      </c>
      <c r="O15" s="74" t="s">
        <v>133</v>
      </c>
      <c r="P15" s="74" t="s">
        <v>133</v>
      </c>
      <c r="Q15" s="126" t="s">
        <v>133</v>
      </c>
      <c r="R15" s="92" t="s">
        <v>134</v>
      </c>
      <c r="S15" s="53" t="s">
        <v>134</v>
      </c>
      <c r="T15" s="126" t="s">
        <v>134</v>
      </c>
      <c r="U15" s="885"/>
      <c r="V15" s="150"/>
      <c r="DG15" s="104">
        <v>0.6</v>
      </c>
    </row>
    <row r="16" spans="2:111" ht="12" customHeight="1" x14ac:dyDescent="0.2">
      <c r="B16" s="116">
        <v>3</v>
      </c>
      <c r="C16" s="931" t="s">
        <v>135</v>
      </c>
      <c r="D16" s="932"/>
      <c r="E16" s="177" t="s">
        <v>136</v>
      </c>
      <c r="F16" s="18"/>
      <c r="G16" s="53"/>
      <c r="H16" s="74"/>
      <c r="I16" s="53"/>
      <c r="J16" s="53" t="s">
        <v>137</v>
      </c>
      <c r="K16" s="74"/>
      <c r="L16" s="53"/>
      <c r="M16" s="74"/>
      <c r="N16" s="74"/>
      <c r="O16" s="53"/>
      <c r="P16" s="74"/>
      <c r="Q16" s="126"/>
      <c r="R16" s="61" t="s">
        <v>137</v>
      </c>
      <c r="S16" s="53" t="s">
        <v>137</v>
      </c>
      <c r="T16" s="53" t="s">
        <v>137</v>
      </c>
      <c r="U16" s="874" t="s">
        <v>138</v>
      </c>
      <c r="V16" s="150"/>
      <c r="DG16" s="104">
        <v>0.57999999999999996</v>
      </c>
    </row>
    <row r="17" spans="1:111" ht="12" customHeight="1" x14ac:dyDescent="0.2">
      <c r="B17" s="116">
        <v>4</v>
      </c>
      <c r="C17" s="931" t="s">
        <v>139</v>
      </c>
      <c r="D17" s="932"/>
      <c r="E17" s="177" t="s">
        <v>140</v>
      </c>
      <c r="F17" s="18"/>
      <c r="G17" s="53"/>
      <c r="H17" s="74"/>
      <c r="I17" s="53"/>
      <c r="J17" s="53" t="s">
        <v>141</v>
      </c>
      <c r="K17" s="74"/>
      <c r="L17" s="53"/>
      <c r="M17" s="74"/>
      <c r="N17" s="74"/>
      <c r="O17" s="53"/>
      <c r="P17" s="74"/>
      <c r="Q17" s="126"/>
      <c r="R17" s="61" t="s">
        <v>141</v>
      </c>
      <c r="S17" s="53" t="s">
        <v>141</v>
      </c>
      <c r="T17" s="53" t="s">
        <v>141</v>
      </c>
      <c r="U17" s="874"/>
      <c r="V17" s="150"/>
      <c r="DG17" s="104">
        <v>0.57999999999999996</v>
      </c>
    </row>
    <row r="18" spans="1:111" ht="12" customHeight="1" x14ac:dyDescent="0.2">
      <c r="B18" s="116">
        <v>5</v>
      </c>
      <c r="C18" s="931" t="s">
        <v>142</v>
      </c>
      <c r="D18" s="932"/>
      <c r="E18" s="177" t="s">
        <v>143</v>
      </c>
      <c r="F18" s="18"/>
      <c r="G18" s="53"/>
      <c r="H18" s="74"/>
      <c r="I18" s="53"/>
      <c r="J18" s="53" t="s">
        <v>144</v>
      </c>
      <c r="K18" s="74"/>
      <c r="L18" s="53"/>
      <c r="M18" s="74"/>
      <c r="N18" s="74"/>
      <c r="O18" s="53"/>
      <c r="P18" s="74"/>
      <c r="Q18" s="126"/>
      <c r="R18" s="61" t="s">
        <v>144</v>
      </c>
      <c r="S18" s="53" t="s">
        <v>144</v>
      </c>
      <c r="T18" s="53" t="s">
        <v>144</v>
      </c>
      <c r="U18" s="874"/>
      <c r="V18" s="150"/>
      <c r="DG18" s="104">
        <v>0.62</v>
      </c>
    </row>
    <row r="19" spans="1:111" ht="12" customHeight="1" x14ac:dyDescent="0.2">
      <c r="B19" s="116">
        <v>6</v>
      </c>
      <c r="C19" s="931" t="s">
        <v>145</v>
      </c>
      <c r="D19" s="932"/>
      <c r="E19" s="177" t="s">
        <v>143</v>
      </c>
      <c r="F19" s="18"/>
      <c r="G19" s="53"/>
      <c r="H19" s="74"/>
      <c r="I19" s="53"/>
      <c r="J19" s="53" t="s">
        <v>144</v>
      </c>
      <c r="K19" s="74"/>
      <c r="L19" s="53"/>
      <c r="M19" s="74"/>
      <c r="N19" s="74"/>
      <c r="O19" s="53"/>
      <c r="P19" s="74"/>
      <c r="Q19" s="126"/>
      <c r="R19" s="61" t="s">
        <v>144</v>
      </c>
      <c r="S19" s="53" t="s">
        <v>144</v>
      </c>
      <c r="T19" s="53" t="s">
        <v>144</v>
      </c>
      <c r="U19" s="874"/>
      <c r="V19" s="150"/>
      <c r="DG19" s="104">
        <v>0.57999999999999996</v>
      </c>
    </row>
    <row r="20" spans="1:111" ht="12" customHeight="1" x14ac:dyDescent="0.2">
      <c r="B20" s="116">
        <v>7</v>
      </c>
      <c r="C20" s="931" t="s">
        <v>146</v>
      </c>
      <c r="D20" s="932"/>
      <c r="E20" s="177" t="s">
        <v>143</v>
      </c>
      <c r="F20" s="18"/>
      <c r="G20" s="53"/>
      <c r="H20" s="74"/>
      <c r="I20" s="53"/>
      <c r="J20" s="53" t="s">
        <v>144</v>
      </c>
      <c r="K20" s="74"/>
      <c r="L20" s="53"/>
      <c r="M20" s="74"/>
      <c r="N20" s="74"/>
      <c r="O20" s="53"/>
      <c r="P20" s="74"/>
      <c r="Q20" s="126"/>
      <c r="R20" s="61" t="s">
        <v>144</v>
      </c>
      <c r="S20" s="53" t="s">
        <v>144</v>
      </c>
      <c r="T20" s="53" t="s">
        <v>144</v>
      </c>
      <c r="U20" s="874"/>
      <c r="V20" s="150"/>
      <c r="DG20" s="104">
        <v>0.6</v>
      </c>
    </row>
    <row r="21" spans="1:111" ht="12" customHeight="1" x14ac:dyDescent="0.2">
      <c r="B21" s="116">
        <v>8</v>
      </c>
      <c r="C21" s="931" t="s">
        <v>147</v>
      </c>
      <c r="D21" s="932"/>
      <c r="E21" s="117" t="s">
        <v>148</v>
      </c>
      <c r="F21" s="18"/>
      <c r="G21" s="53"/>
      <c r="H21" s="74"/>
      <c r="I21" s="53"/>
      <c r="J21" s="53" t="s">
        <v>149</v>
      </c>
      <c r="K21" s="74"/>
      <c r="L21" s="53"/>
      <c r="M21" s="74"/>
      <c r="N21" s="74"/>
      <c r="O21" s="53"/>
      <c r="P21" s="74"/>
      <c r="Q21" s="126"/>
      <c r="R21" s="61" t="s">
        <v>149</v>
      </c>
      <c r="S21" s="53" t="s">
        <v>149</v>
      </c>
      <c r="T21" s="53" t="s">
        <v>149</v>
      </c>
      <c r="U21" s="874"/>
      <c r="V21" s="150"/>
      <c r="DG21" s="104">
        <v>0.59</v>
      </c>
    </row>
    <row r="22" spans="1:111" ht="12" customHeight="1" x14ac:dyDescent="0.2">
      <c r="B22" s="116">
        <v>9</v>
      </c>
      <c r="C22" s="856" t="s">
        <v>150</v>
      </c>
      <c r="D22" s="857"/>
      <c r="E22" s="177" t="s">
        <v>151</v>
      </c>
      <c r="F22" s="18"/>
      <c r="G22" s="53" t="s">
        <v>152</v>
      </c>
      <c r="H22" s="74"/>
      <c r="I22" s="53"/>
      <c r="J22" s="53" t="s">
        <v>152</v>
      </c>
      <c r="K22" s="74"/>
      <c r="L22" s="53"/>
      <c r="M22" s="53" t="s">
        <v>152</v>
      </c>
      <c r="N22" s="74"/>
      <c r="O22" s="53"/>
      <c r="P22" s="53" t="s">
        <v>152</v>
      </c>
      <c r="Q22" s="126"/>
      <c r="R22" s="61" t="s">
        <v>152</v>
      </c>
      <c r="S22" s="53" t="s">
        <v>152</v>
      </c>
      <c r="T22" s="53" t="s">
        <v>152</v>
      </c>
      <c r="U22" s="119" t="s">
        <v>153</v>
      </c>
      <c r="V22" s="150"/>
      <c r="DG22" s="104">
        <v>0.62</v>
      </c>
    </row>
    <row r="23" spans="1:111" ht="12" customHeight="1" x14ac:dyDescent="0.2">
      <c r="B23" s="116">
        <v>10</v>
      </c>
      <c r="C23" s="931" t="s">
        <v>154</v>
      </c>
      <c r="D23" s="932"/>
      <c r="E23" s="177" t="s">
        <v>143</v>
      </c>
      <c r="F23" s="18"/>
      <c r="G23" s="53" t="s">
        <v>144</v>
      </c>
      <c r="H23" s="53"/>
      <c r="I23" s="53"/>
      <c r="J23" s="74" t="s">
        <v>144</v>
      </c>
      <c r="K23" s="74"/>
      <c r="L23" s="53"/>
      <c r="M23" s="74" t="s">
        <v>144</v>
      </c>
      <c r="N23" s="74"/>
      <c r="O23" s="53"/>
      <c r="P23" s="74" t="s">
        <v>144</v>
      </c>
      <c r="Q23" s="126"/>
      <c r="R23" s="61" t="s">
        <v>144</v>
      </c>
      <c r="S23" s="53" t="s">
        <v>144</v>
      </c>
      <c r="T23" s="53" t="s">
        <v>144</v>
      </c>
      <c r="U23" s="119" t="s">
        <v>155</v>
      </c>
      <c r="V23" s="150"/>
      <c r="DG23" s="104">
        <v>0.62</v>
      </c>
    </row>
    <row r="24" spans="1:111" ht="12" customHeight="1" x14ac:dyDescent="0.2">
      <c r="B24" s="116">
        <v>11</v>
      </c>
      <c r="C24" s="931" t="s">
        <v>156</v>
      </c>
      <c r="D24" s="932"/>
      <c r="E24" s="177" t="s">
        <v>157</v>
      </c>
      <c r="F24" s="78">
        <v>0.3</v>
      </c>
      <c r="G24" s="51">
        <v>0.2</v>
      </c>
      <c r="H24" s="67">
        <v>0.1</v>
      </c>
      <c r="I24" s="67">
        <v>0.1</v>
      </c>
      <c r="J24" s="51">
        <v>0.1</v>
      </c>
      <c r="K24" s="67">
        <v>0.2</v>
      </c>
      <c r="L24" s="51">
        <v>0.2</v>
      </c>
      <c r="M24" s="67">
        <v>0.1</v>
      </c>
      <c r="N24" s="67">
        <v>0.1</v>
      </c>
      <c r="O24" s="51">
        <v>0.1</v>
      </c>
      <c r="P24" s="67">
        <v>0.2</v>
      </c>
      <c r="Q24" s="89">
        <v>0.2</v>
      </c>
      <c r="R24" s="62">
        <v>0.3</v>
      </c>
      <c r="S24" s="51">
        <v>0.1</v>
      </c>
      <c r="T24" s="51">
        <v>0.15833333333333335</v>
      </c>
      <c r="U24" s="874" t="s">
        <v>153</v>
      </c>
      <c r="V24" s="150"/>
      <c r="DG24" s="104">
        <v>0.6</v>
      </c>
    </row>
    <row r="25" spans="1:111" ht="12" customHeight="1" x14ac:dyDescent="0.2">
      <c r="B25" s="116">
        <v>12</v>
      </c>
      <c r="C25" s="931" t="s">
        <v>158</v>
      </c>
      <c r="D25" s="932"/>
      <c r="E25" s="177" t="s">
        <v>159</v>
      </c>
      <c r="F25" s="18"/>
      <c r="G25" s="53"/>
      <c r="H25" s="74"/>
      <c r="I25" s="53"/>
      <c r="J25" s="53" t="s">
        <v>160</v>
      </c>
      <c r="K25" s="74"/>
      <c r="L25" s="53"/>
      <c r="M25" s="74"/>
      <c r="N25" s="74"/>
      <c r="O25" s="53"/>
      <c r="P25" s="74"/>
      <c r="Q25" s="126"/>
      <c r="R25" s="61" t="s">
        <v>160</v>
      </c>
      <c r="S25" s="53" t="s">
        <v>160</v>
      </c>
      <c r="T25" s="53" t="s">
        <v>160</v>
      </c>
      <c r="U25" s="874"/>
      <c r="V25" s="150"/>
      <c r="DG25" s="104">
        <v>0.6</v>
      </c>
    </row>
    <row r="26" spans="1:111" ht="12" customHeight="1" x14ac:dyDescent="0.2">
      <c r="B26" s="116">
        <v>13</v>
      </c>
      <c r="C26" s="931" t="s">
        <v>161</v>
      </c>
      <c r="D26" s="932"/>
      <c r="E26" s="177" t="s">
        <v>162</v>
      </c>
      <c r="F26" s="18"/>
      <c r="G26" s="53"/>
      <c r="H26" s="74"/>
      <c r="I26" s="53"/>
      <c r="J26" s="53" t="s">
        <v>163</v>
      </c>
      <c r="K26" s="74"/>
      <c r="L26" s="53"/>
      <c r="M26" s="74"/>
      <c r="N26" s="74"/>
      <c r="O26" s="53"/>
      <c r="P26" s="74"/>
      <c r="Q26" s="126"/>
      <c r="R26" s="61" t="s">
        <v>163</v>
      </c>
      <c r="S26" s="53" t="s">
        <v>163</v>
      </c>
      <c r="T26" s="53" t="s">
        <v>163</v>
      </c>
      <c r="U26" s="874"/>
      <c r="V26" s="150"/>
      <c r="DG26" s="104">
        <v>0.57999999999999996</v>
      </c>
    </row>
    <row r="27" spans="1:111" ht="12" customHeight="1" x14ac:dyDescent="0.2">
      <c r="B27" s="116">
        <v>14</v>
      </c>
      <c r="C27" s="931" t="s">
        <v>164</v>
      </c>
      <c r="D27" s="932"/>
      <c r="E27" s="177" t="s">
        <v>165</v>
      </c>
      <c r="F27" s="18"/>
      <c r="G27" s="53"/>
      <c r="H27" s="74"/>
      <c r="I27" s="53"/>
      <c r="J27" s="53" t="s">
        <v>166</v>
      </c>
      <c r="K27" s="74"/>
      <c r="L27" s="53"/>
      <c r="M27" s="74"/>
      <c r="N27" s="74"/>
      <c r="O27" s="53"/>
      <c r="P27" s="74"/>
      <c r="Q27" s="126"/>
      <c r="R27" s="61" t="s">
        <v>166</v>
      </c>
      <c r="S27" s="53" t="s">
        <v>166</v>
      </c>
      <c r="T27" s="53" t="s">
        <v>166</v>
      </c>
      <c r="U27" s="1096" t="s">
        <v>167</v>
      </c>
      <c r="V27" s="150"/>
      <c r="DG27" s="104">
        <v>0.62</v>
      </c>
    </row>
    <row r="28" spans="1:111" ht="12" customHeight="1" x14ac:dyDescent="0.2">
      <c r="B28" s="116">
        <v>15</v>
      </c>
      <c r="C28" s="931" t="s">
        <v>168</v>
      </c>
      <c r="D28" s="932"/>
      <c r="E28" s="177" t="s">
        <v>169</v>
      </c>
      <c r="F28" s="18"/>
      <c r="G28" s="53"/>
      <c r="H28" s="74"/>
      <c r="I28" s="53"/>
      <c r="J28" s="53" t="s">
        <v>170</v>
      </c>
      <c r="K28" s="74"/>
      <c r="L28" s="53"/>
      <c r="M28" s="74"/>
      <c r="N28" s="74"/>
      <c r="O28" s="53"/>
      <c r="P28" s="74"/>
      <c r="Q28" s="126"/>
      <c r="R28" s="61" t="s">
        <v>170</v>
      </c>
      <c r="S28" s="53" t="s">
        <v>170</v>
      </c>
      <c r="T28" s="53" t="s">
        <v>170</v>
      </c>
      <c r="U28" s="1096"/>
      <c r="V28" s="150"/>
      <c r="DG28" s="104">
        <v>0.66</v>
      </c>
    </row>
    <row r="29" spans="1:111" ht="23.25" customHeight="1" x14ac:dyDescent="0.2">
      <c r="B29" s="116">
        <v>16</v>
      </c>
      <c r="C29" s="899" t="s">
        <v>171</v>
      </c>
      <c r="D29" s="900"/>
      <c r="E29" s="452" t="s">
        <v>151</v>
      </c>
      <c r="F29" s="84"/>
      <c r="G29" s="84"/>
      <c r="H29" s="84"/>
      <c r="I29" s="84"/>
      <c r="J29" s="83" t="s">
        <v>144</v>
      </c>
      <c r="K29" s="84"/>
      <c r="L29" s="84"/>
      <c r="M29" s="84"/>
      <c r="N29" s="84"/>
      <c r="O29" s="84"/>
      <c r="P29" s="84"/>
      <c r="Q29" s="407"/>
      <c r="R29" s="61" t="s">
        <v>144</v>
      </c>
      <c r="S29" s="53" t="s">
        <v>144</v>
      </c>
      <c r="T29" s="53" t="s">
        <v>144</v>
      </c>
      <c r="U29" s="1096"/>
      <c r="V29" s="150"/>
      <c r="DG29" s="104">
        <v>0.66</v>
      </c>
    </row>
    <row r="30" spans="1:111" ht="12" customHeight="1" x14ac:dyDescent="0.2">
      <c r="A30" s="439"/>
      <c r="B30" s="116">
        <v>17</v>
      </c>
      <c r="C30" s="931" t="s">
        <v>172</v>
      </c>
      <c r="D30" s="932"/>
      <c r="E30" s="117" t="s">
        <v>148</v>
      </c>
      <c r="F30" s="93"/>
      <c r="G30" s="53"/>
      <c r="H30" s="74"/>
      <c r="I30" s="53"/>
      <c r="J30" s="53" t="s">
        <v>144</v>
      </c>
      <c r="K30" s="74"/>
      <c r="L30" s="53"/>
      <c r="M30" s="74"/>
      <c r="N30" s="74"/>
      <c r="O30" s="53"/>
      <c r="P30" s="74"/>
      <c r="Q30" s="126"/>
      <c r="R30" s="61" t="s">
        <v>144</v>
      </c>
      <c r="S30" s="53" t="s">
        <v>144</v>
      </c>
      <c r="T30" s="53" t="s">
        <v>144</v>
      </c>
      <c r="U30" s="1096"/>
      <c r="V30" s="150"/>
      <c r="DG30" s="104">
        <v>0.67</v>
      </c>
    </row>
    <row r="31" spans="1:111" ht="12" customHeight="1" x14ac:dyDescent="0.2">
      <c r="A31" s="439"/>
      <c r="B31" s="116">
        <v>18</v>
      </c>
      <c r="C31" s="931" t="s">
        <v>173</v>
      </c>
      <c r="D31" s="932"/>
      <c r="E31" s="177" t="s">
        <v>143</v>
      </c>
      <c r="F31" s="18"/>
      <c r="G31" s="53"/>
      <c r="H31" s="74"/>
      <c r="I31" s="53"/>
      <c r="J31" s="53" t="s">
        <v>144</v>
      </c>
      <c r="K31" s="74"/>
      <c r="L31" s="53"/>
      <c r="M31" s="74"/>
      <c r="N31" s="74"/>
      <c r="O31" s="53"/>
      <c r="P31" s="74"/>
      <c r="Q31" s="126"/>
      <c r="R31" s="61" t="s">
        <v>144</v>
      </c>
      <c r="S31" s="53" t="s">
        <v>144</v>
      </c>
      <c r="T31" s="53" t="s">
        <v>144</v>
      </c>
      <c r="U31" s="1096"/>
      <c r="V31" s="150"/>
      <c r="DG31" s="104">
        <v>0.66</v>
      </c>
    </row>
    <row r="32" spans="1:111" ht="12" customHeight="1" x14ac:dyDescent="0.2">
      <c r="A32" s="439"/>
      <c r="B32" s="116">
        <v>19</v>
      </c>
      <c r="C32" s="931" t="s">
        <v>174</v>
      </c>
      <c r="D32" s="932"/>
      <c r="E32" s="177" t="s">
        <v>143</v>
      </c>
      <c r="F32" s="18"/>
      <c r="G32" s="53"/>
      <c r="H32" s="74"/>
      <c r="I32" s="53"/>
      <c r="J32" s="53" t="s">
        <v>144</v>
      </c>
      <c r="K32" s="74"/>
      <c r="L32" s="53"/>
      <c r="M32" s="74"/>
      <c r="N32" s="74"/>
      <c r="O32" s="53"/>
      <c r="P32" s="74"/>
      <c r="Q32" s="126"/>
      <c r="R32" s="61" t="s">
        <v>144</v>
      </c>
      <c r="S32" s="53" t="s">
        <v>144</v>
      </c>
      <c r="T32" s="53" t="s">
        <v>144</v>
      </c>
      <c r="U32" s="1096"/>
      <c r="V32" s="150"/>
      <c r="DG32" s="104">
        <v>0.64</v>
      </c>
    </row>
    <row r="33" spans="1:111" ht="12" customHeight="1" x14ac:dyDescent="0.2">
      <c r="A33" s="439"/>
      <c r="B33" s="116">
        <v>20</v>
      </c>
      <c r="C33" s="931" t="s">
        <v>175</v>
      </c>
      <c r="D33" s="932"/>
      <c r="E33" s="177" t="s">
        <v>143</v>
      </c>
      <c r="F33" s="18"/>
      <c r="G33" s="53"/>
      <c r="H33" s="74"/>
      <c r="I33" s="53"/>
      <c r="J33" s="53" t="s">
        <v>144</v>
      </c>
      <c r="K33" s="74"/>
      <c r="L33" s="53"/>
      <c r="M33" s="74"/>
      <c r="N33" s="74"/>
      <c r="O33" s="53"/>
      <c r="P33" s="74"/>
      <c r="Q33" s="126"/>
      <c r="R33" s="61" t="s">
        <v>144</v>
      </c>
      <c r="S33" s="53" t="s">
        <v>144</v>
      </c>
      <c r="T33" s="53" t="s">
        <v>144</v>
      </c>
      <c r="U33" s="1096"/>
      <c r="V33" s="150"/>
      <c r="DG33" s="104">
        <v>0.66</v>
      </c>
    </row>
    <row r="34" spans="1:111" ht="12" customHeight="1" x14ac:dyDescent="0.2">
      <c r="A34" s="439"/>
      <c r="B34" s="116">
        <v>21</v>
      </c>
      <c r="C34" s="931" t="s">
        <v>176</v>
      </c>
      <c r="D34" s="1029"/>
      <c r="E34" s="177" t="s">
        <v>177</v>
      </c>
      <c r="F34" s="18"/>
      <c r="G34" s="53" t="s">
        <v>178</v>
      </c>
      <c r="H34" s="74"/>
      <c r="I34" s="53"/>
      <c r="J34" s="57">
        <v>0.08</v>
      </c>
      <c r="K34" s="74"/>
      <c r="L34" s="53"/>
      <c r="M34" s="74" t="s">
        <v>178</v>
      </c>
      <c r="N34" s="74"/>
      <c r="O34" s="53"/>
      <c r="P34" s="74" t="s">
        <v>178</v>
      </c>
      <c r="Q34" s="126"/>
      <c r="R34" s="371">
        <v>0.08</v>
      </c>
      <c r="S34" s="53" t="s">
        <v>178</v>
      </c>
      <c r="T34" s="53" t="s">
        <v>178</v>
      </c>
      <c r="U34" s="1098" t="s">
        <v>179</v>
      </c>
      <c r="V34" s="150"/>
      <c r="DG34" s="104">
        <v>0.68</v>
      </c>
    </row>
    <row r="35" spans="1:111" ht="12" customHeight="1" x14ac:dyDescent="0.2">
      <c r="A35" s="439"/>
      <c r="B35" s="116">
        <v>22</v>
      </c>
      <c r="C35" s="931" t="s">
        <v>180</v>
      </c>
      <c r="D35" s="932"/>
      <c r="E35" s="177" t="s">
        <v>148</v>
      </c>
      <c r="F35" s="18"/>
      <c r="G35" s="53" t="s">
        <v>149</v>
      </c>
      <c r="H35" s="53"/>
      <c r="I35" s="53"/>
      <c r="J35" s="53" t="s">
        <v>149</v>
      </c>
      <c r="K35" s="74"/>
      <c r="L35" s="53"/>
      <c r="M35" s="74" t="s">
        <v>149</v>
      </c>
      <c r="N35" s="74"/>
      <c r="O35" s="53"/>
      <c r="P35" s="74" t="s">
        <v>149</v>
      </c>
      <c r="Q35" s="126"/>
      <c r="R35" s="61" t="s">
        <v>149</v>
      </c>
      <c r="S35" s="53" t="s">
        <v>149</v>
      </c>
      <c r="T35" s="53" t="s">
        <v>149</v>
      </c>
      <c r="U35" s="1099"/>
      <c r="V35" s="150"/>
      <c r="DG35" s="104">
        <v>0.64</v>
      </c>
    </row>
    <row r="36" spans="1:111" ht="12" customHeight="1" x14ac:dyDescent="0.2">
      <c r="A36" s="439"/>
      <c r="B36" s="116">
        <v>23</v>
      </c>
      <c r="C36" s="931" t="s">
        <v>181</v>
      </c>
      <c r="D36" s="932"/>
      <c r="E36" s="177" t="s">
        <v>182</v>
      </c>
      <c r="F36" s="100"/>
      <c r="G36" s="54">
        <v>4.0000000000000001E-3</v>
      </c>
      <c r="H36" s="54"/>
      <c r="I36" s="54"/>
      <c r="J36" s="54">
        <v>6.0000000000000001E-3</v>
      </c>
      <c r="K36" s="72"/>
      <c r="L36" s="54"/>
      <c r="M36" s="72">
        <v>0.01</v>
      </c>
      <c r="N36" s="72"/>
      <c r="O36" s="54"/>
      <c r="P36" s="72">
        <v>1E-3</v>
      </c>
      <c r="Q36" s="369"/>
      <c r="R36" s="396">
        <v>0.01</v>
      </c>
      <c r="S36" s="54">
        <v>1E-3</v>
      </c>
      <c r="T36" s="54">
        <v>5.2500000000000003E-3</v>
      </c>
      <c r="U36" s="1099"/>
      <c r="V36" s="150"/>
      <c r="DG36" s="104">
        <v>0.66</v>
      </c>
    </row>
    <row r="37" spans="1:111" ht="11.25" customHeight="1" x14ac:dyDescent="0.2">
      <c r="A37" s="439"/>
      <c r="B37" s="116">
        <v>24</v>
      </c>
      <c r="C37" s="931" t="s">
        <v>183</v>
      </c>
      <c r="D37" s="932"/>
      <c r="E37" s="177" t="s">
        <v>184</v>
      </c>
      <c r="F37" s="100"/>
      <c r="G37" s="54">
        <v>4.0000000000000001E-3</v>
      </c>
      <c r="H37" s="54"/>
      <c r="I37" s="54"/>
      <c r="J37" s="54">
        <v>5.0000000000000001E-3</v>
      </c>
      <c r="K37" s="72"/>
      <c r="L37" s="54"/>
      <c r="M37" s="72">
        <v>8.0000000000000002E-3</v>
      </c>
      <c r="N37" s="72"/>
      <c r="O37" s="54"/>
      <c r="P37" s="72" t="s">
        <v>149</v>
      </c>
      <c r="Q37" s="369"/>
      <c r="R37" s="396">
        <v>8.0000000000000002E-3</v>
      </c>
      <c r="S37" s="54" t="s">
        <v>149</v>
      </c>
      <c r="T37" s="54">
        <v>4.2500000000000003E-3</v>
      </c>
      <c r="U37" s="1099"/>
      <c r="V37" s="150"/>
      <c r="DG37" s="104">
        <v>0.65</v>
      </c>
    </row>
    <row r="38" spans="1:111" ht="12" customHeight="1" x14ac:dyDescent="0.2">
      <c r="A38" s="439"/>
      <c r="B38" s="116">
        <v>25</v>
      </c>
      <c r="C38" s="931" t="s">
        <v>185</v>
      </c>
      <c r="D38" s="932"/>
      <c r="E38" s="177" t="s">
        <v>186</v>
      </c>
      <c r="F38" s="100"/>
      <c r="G38" s="54">
        <v>1E-3</v>
      </c>
      <c r="H38" s="54"/>
      <c r="I38" s="54"/>
      <c r="J38" s="54">
        <v>3.0000000000000001E-3</v>
      </c>
      <c r="K38" s="72"/>
      <c r="L38" s="54"/>
      <c r="M38" s="72">
        <v>1E-3</v>
      </c>
      <c r="N38" s="72"/>
      <c r="O38" s="54"/>
      <c r="P38" s="72">
        <v>3.0000000000000001E-3</v>
      </c>
      <c r="Q38" s="369"/>
      <c r="R38" s="396">
        <v>3.0000000000000001E-3</v>
      </c>
      <c r="S38" s="54">
        <v>1E-3</v>
      </c>
      <c r="T38" s="54">
        <v>2E-3</v>
      </c>
      <c r="U38" s="1099"/>
      <c r="V38" s="150"/>
    </row>
    <row r="39" spans="1:111" ht="12" customHeight="1" x14ac:dyDescent="0.2">
      <c r="A39" s="439"/>
      <c r="B39" s="116">
        <v>26</v>
      </c>
      <c r="C39" s="931" t="s">
        <v>187</v>
      </c>
      <c r="D39" s="932"/>
      <c r="E39" s="177" t="s">
        <v>143</v>
      </c>
      <c r="F39" s="18"/>
      <c r="G39" s="53" t="s">
        <v>144</v>
      </c>
      <c r="H39" s="53"/>
      <c r="I39" s="53"/>
      <c r="J39" s="53" t="s">
        <v>144</v>
      </c>
      <c r="K39" s="74"/>
      <c r="L39" s="53"/>
      <c r="M39" s="74" t="s">
        <v>144</v>
      </c>
      <c r="N39" s="74"/>
      <c r="O39" s="53"/>
      <c r="P39" s="74" t="s">
        <v>144</v>
      </c>
      <c r="Q39" s="126"/>
      <c r="R39" s="396" t="s">
        <v>144</v>
      </c>
      <c r="S39" s="54" t="s">
        <v>144</v>
      </c>
      <c r="T39" s="54" t="s">
        <v>144</v>
      </c>
      <c r="U39" s="1099"/>
      <c r="V39" s="150"/>
    </row>
    <row r="40" spans="1:111" ht="12" customHeight="1" x14ac:dyDescent="0.2">
      <c r="A40" s="439"/>
      <c r="B40" s="116">
        <v>27</v>
      </c>
      <c r="C40" s="931" t="s">
        <v>188</v>
      </c>
      <c r="D40" s="932"/>
      <c r="E40" s="177" t="s">
        <v>186</v>
      </c>
      <c r="F40" s="100"/>
      <c r="G40" s="54">
        <v>8.0000000000000002E-3</v>
      </c>
      <c r="H40" s="54"/>
      <c r="I40" s="54"/>
      <c r="J40" s="54">
        <v>1.4E-2</v>
      </c>
      <c r="K40" s="72"/>
      <c r="L40" s="54"/>
      <c r="M40" s="72">
        <v>1.6E-2</v>
      </c>
      <c r="N40" s="72"/>
      <c r="O40" s="54"/>
      <c r="P40" s="72">
        <v>6.0000000000000001E-3</v>
      </c>
      <c r="Q40" s="369"/>
      <c r="R40" s="396">
        <v>1.6E-2</v>
      </c>
      <c r="S40" s="54">
        <v>6.0000000000000001E-3</v>
      </c>
      <c r="T40" s="54">
        <v>1.0999999999999999E-2</v>
      </c>
      <c r="U40" s="1099"/>
      <c r="V40" s="150"/>
    </row>
    <row r="41" spans="1:111" ht="12" customHeight="1" x14ac:dyDescent="0.2">
      <c r="A41" s="439"/>
      <c r="B41" s="116">
        <v>28</v>
      </c>
      <c r="C41" s="931" t="s">
        <v>189</v>
      </c>
      <c r="D41" s="932"/>
      <c r="E41" s="177" t="s">
        <v>184</v>
      </c>
      <c r="F41" s="100"/>
      <c r="G41" s="54">
        <v>2E-3</v>
      </c>
      <c r="H41" s="54"/>
      <c r="I41" s="54"/>
      <c r="J41" s="54">
        <v>3.0000000000000001E-3</v>
      </c>
      <c r="K41" s="72"/>
      <c r="L41" s="54"/>
      <c r="M41" s="72">
        <v>8.0000000000000002E-3</v>
      </c>
      <c r="N41" s="72"/>
      <c r="O41" s="54"/>
      <c r="P41" s="72" t="s">
        <v>149</v>
      </c>
      <c r="Q41" s="369"/>
      <c r="R41" s="396">
        <v>8.0000000000000002E-3</v>
      </c>
      <c r="S41" s="54" t="s">
        <v>149</v>
      </c>
      <c r="T41" s="54">
        <v>3.2500000000000003E-3</v>
      </c>
      <c r="U41" s="1099"/>
      <c r="V41" s="150"/>
    </row>
    <row r="42" spans="1:111" ht="12" customHeight="1" x14ac:dyDescent="0.2">
      <c r="A42" s="439"/>
      <c r="B42" s="116">
        <v>29</v>
      </c>
      <c r="C42" s="931" t="s">
        <v>190</v>
      </c>
      <c r="D42" s="932"/>
      <c r="E42" s="177" t="s">
        <v>184</v>
      </c>
      <c r="F42" s="100"/>
      <c r="G42" s="54">
        <v>3.0000000000000001E-3</v>
      </c>
      <c r="H42" s="54"/>
      <c r="I42" s="54"/>
      <c r="J42" s="54">
        <v>5.0000000000000001E-3</v>
      </c>
      <c r="K42" s="72"/>
      <c r="L42" s="54"/>
      <c r="M42" s="72">
        <v>5.0000000000000001E-3</v>
      </c>
      <c r="N42" s="72"/>
      <c r="O42" s="54"/>
      <c r="P42" s="72">
        <v>2E-3</v>
      </c>
      <c r="Q42" s="369"/>
      <c r="R42" s="396">
        <v>5.0000000000000001E-3</v>
      </c>
      <c r="S42" s="54">
        <v>2E-3</v>
      </c>
      <c r="T42" s="54">
        <v>3.7500000000000003E-3</v>
      </c>
      <c r="U42" s="1099"/>
      <c r="V42" s="150"/>
    </row>
    <row r="43" spans="1:111" ht="12" customHeight="1" x14ac:dyDescent="0.2">
      <c r="A43" s="439"/>
      <c r="B43" s="116">
        <v>30</v>
      </c>
      <c r="C43" s="931" t="s">
        <v>191</v>
      </c>
      <c r="D43" s="932"/>
      <c r="E43" s="177" t="s">
        <v>192</v>
      </c>
      <c r="F43" s="100"/>
      <c r="G43" s="54" t="s">
        <v>144</v>
      </c>
      <c r="H43" s="54"/>
      <c r="I43" s="54"/>
      <c r="J43" s="54" t="s">
        <v>144</v>
      </c>
      <c r="K43" s="72"/>
      <c r="L43" s="54"/>
      <c r="M43" s="54" t="s">
        <v>144</v>
      </c>
      <c r="N43" s="72"/>
      <c r="O43" s="54"/>
      <c r="P43" s="72" t="s">
        <v>144</v>
      </c>
      <c r="Q43" s="369"/>
      <c r="R43" s="61" t="s">
        <v>144</v>
      </c>
      <c r="S43" s="53" t="s">
        <v>144</v>
      </c>
      <c r="T43" s="53" t="s">
        <v>144</v>
      </c>
      <c r="U43" s="1099"/>
      <c r="V43" s="150"/>
    </row>
    <row r="44" spans="1:111" ht="12" customHeight="1" x14ac:dyDescent="0.2">
      <c r="A44" s="439"/>
      <c r="B44" s="116">
        <v>31</v>
      </c>
      <c r="C44" s="931" t="s">
        <v>193</v>
      </c>
      <c r="D44" s="932"/>
      <c r="E44" s="177" t="s">
        <v>194</v>
      </c>
      <c r="F44" s="18"/>
      <c r="G44" s="53" t="s">
        <v>195</v>
      </c>
      <c r="H44" s="53"/>
      <c r="I44" s="53"/>
      <c r="J44" s="53" t="s">
        <v>195</v>
      </c>
      <c r="K44" s="74"/>
      <c r="L44" s="53"/>
      <c r="M44" s="74" t="s">
        <v>195</v>
      </c>
      <c r="N44" s="74"/>
      <c r="O44" s="53"/>
      <c r="P44" s="74" t="s">
        <v>195</v>
      </c>
      <c r="Q44" s="126"/>
      <c r="R44" s="61" t="s">
        <v>195</v>
      </c>
      <c r="S44" s="53" t="s">
        <v>195</v>
      </c>
      <c r="T44" s="53" t="s">
        <v>195</v>
      </c>
      <c r="U44" s="1100"/>
      <c r="V44" s="150"/>
    </row>
    <row r="45" spans="1:111" ht="12" customHeight="1" x14ac:dyDescent="0.2">
      <c r="A45" s="439"/>
      <c r="B45" s="116">
        <v>32</v>
      </c>
      <c r="C45" s="931" t="s">
        <v>196</v>
      </c>
      <c r="D45" s="932"/>
      <c r="E45" s="177" t="s">
        <v>162</v>
      </c>
      <c r="F45" s="18"/>
      <c r="G45" s="53"/>
      <c r="H45" s="53"/>
      <c r="I45" s="53"/>
      <c r="J45" s="18" t="s">
        <v>197</v>
      </c>
      <c r="K45" s="74"/>
      <c r="L45" s="53"/>
      <c r="M45" s="74"/>
      <c r="N45" s="74"/>
      <c r="O45" s="53"/>
      <c r="P45" s="74"/>
      <c r="Q45" s="126"/>
      <c r="R45" s="61" t="s">
        <v>197</v>
      </c>
      <c r="S45" s="53" t="s">
        <v>197</v>
      </c>
      <c r="T45" s="53" t="s">
        <v>197</v>
      </c>
      <c r="U45" s="1096" t="s">
        <v>138</v>
      </c>
      <c r="V45" s="150"/>
    </row>
    <row r="46" spans="1:111" ht="12" customHeight="1" x14ac:dyDescent="0.2">
      <c r="A46" s="439"/>
      <c r="B46" s="116">
        <v>33</v>
      </c>
      <c r="C46" s="931" t="s">
        <v>198</v>
      </c>
      <c r="D46" s="932"/>
      <c r="E46" s="177" t="s">
        <v>199</v>
      </c>
      <c r="F46" s="99"/>
      <c r="G46" s="57"/>
      <c r="H46" s="57"/>
      <c r="I46" s="57"/>
      <c r="J46" s="99" t="s">
        <v>197</v>
      </c>
      <c r="K46" s="75"/>
      <c r="L46" s="57"/>
      <c r="M46" s="75"/>
      <c r="N46" s="75"/>
      <c r="O46" s="57"/>
      <c r="P46" s="75"/>
      <c r="Q46" s="367"/>
      <c r="R46" s="371" t="s">
        <v>197</v>
      </c>
      <c r="S46" s="57" t="s">
        <v>197</v>
      </c>
      <c r="T46" s="57" t="s">
        <v>197</v>
      </c>
      <c r="U46" s="1096"/>
      <c r="V46" s="150"/>
    </row>
    <row r="47" spans="1:111" ht="12" customHeight="1" x14ac:dyDescent="0.2">
      <c r="A47" s="439"/>
      <c r="B47" s="116">
        <v>34</v>
      </c>
      <c r="C47" s="931" t="s">
        <v>200</v>
      </c>
      <c r="D47" s="932"/>
      <c r="E47" s="177" t="s">
        <v>201</v>
      </c>
      <c r="F47" s="18"/>
      <c r="G47" s="53"/>
      <c r="H47" s="53"/>
      <c r="I47" s="53"/>
      <c r="J47" s="18" t="s">
        <v>202</v>
      </c>
      <c r="K47" s="74"/>
      <c r="L47" s="53"/>
      <c r="M47" s="74"/>
      <c r="N47" s="74"/>
      <c r="O47" s="53"/>
      <c r="P47" s="74"/>
      <c r="Q47" s="126"/>
      <c r="R47" s="61" t="s">
        <v>202</v>
      </c>
      <c r="S47" s="53" t="s">
        <v>202</v>
      </c>
      <c r="T47" s="53" t="s">
        <v>202</v>
      </c>
      <c r="U47" s="1096"/>
      <c r="V47" s="150"/>
    </row>
    <row r="48" spans="1:111" ht="12" customHeight="1" x14ac:dyDescent="0.2">
      <c r="A48" s="439"/>
      <c r="B48" s="116">
        <v>35</v>
      </c>
      <c r="C48" s="931" t="s">
        <v>203</v>
      </c>
      <c r="D48" s="932"/>
      <c r="E48" s="177" t="s">
        <v>162</v>
      </c>
      <c r="F48" s="18"/>
      <c r="G48" s="53"/>
      <c r="H48" s="53"/>
      <c r="I48" s="53"/>
      <c r="J48" s="18" t="s">
        <v>197</v>
      </c>
      <c r="K48" s="74"/>
      <c r="L48" s="53"/>
      <c r="M48" s="74"/>
      <c r="N48" s="74"/>
      <c r="O48" s="53"/>
      <c r="P48" s="74"/>
      <c r="Q48" s="126"/>
      <c r="R48" s="61" t="s">
        <v>197</v>
      </c>
      <c r="S48" s="53" t="s">
        <v>197</v>
      </c>
      <c r="T48" s="53" t="s">
        <v>197</v>
      </c>
      <c r="U48" s="1096"/>
      <c r="V48" s="150"/>
    </row>
    <row r="49" spans="1:22" ht="12" customHeight="1" x14ac:dyDescent="0.2">
      <c r="A49" s="439"/>
      <c r="B49" s="116">
        <v>36</v>
      </c>
      <c r="C49" s="931" t="s">
        <v>204</v>
      </c>
      <c r="D49" s="932"/>
      <c r="E49" s="177" t="s">
        <v>205</v>
      </c>
      <c r="F49" s="78"/>
      <c r="G49" s="51"/>
      <c r="H49" s="51"/>
      <c r="I49" s="51"/>
      <c r="J49" s="51">
        <v>6.5</v>
      </c>
      <c r="K49" s="67"/>
      <c r="L49" s="51"/>
      <c r="M49" s="67"/>
      <c r="N49" s="67"/>
      <c r="O49" s="51"/>
      <c r="P49" s="67"/>
      <c r="Q49" s="89"/>
      <c r="R49" s="62">
        <v>6.5</v>
      </c>
      <c r="S49" s="51">
        <v>6.5</v>
      </c>
      <c r="T49" s="51">
        <v>6.5</v>
      </c>
      <c r="U49" s="158" t="s">
        <v>153</v>
      </c>
      <c r="V49" s="150"/>
    </row>
    <row r="50" spans="1:22" ht="12" customHeight="1" x14ac:dyDescent="0.2">
      <c r="A50" s="439"/>
      <c r="B50" s="116">
        <v>37</v>
      </c>
      <c r="C50" s="931" t="s">
        <v>206</v>
      </c>
      <c r="D50" s="932"/>
      <c r="E50" s="177" t="s">
        <v>169</v>
      </c>
      <c r="F50" s="18"/>
      <c r="G50" s="53"/>
      <c r="H50" s="53"/>
      <c r="I50" s="53"/>
      <c r="J50" s="18" t="s">
        <v>144</v>
      </c>
      <c r="K50" s="74"/>
      <c r="L50" s="53"/>
      <c r="M50" s="74"/>
      <c r="N50" s="74"/>
      <c r="O50" s="53"/>
      <c r="P50" s="74"/>
      <c r="Q50" s="126"/>
      <c r="R50" s="61" t="s">
        <v>144</v>
      </c>
      <c r="S50" s="53" t="s">
        <v>144</v>
      </c>
      <c r="T50" s="53" t="s">
        <v>144</v>
      </c>
      <c r="U50" s="158" t="s">
        <v>138</v>
      </c>
      <c r="V50" s="150"/>
    </row>
    <row r="51" spans="1:22" ht="12" customHeight="1" x14ac:dyDescent="0.2">
      <c r="A51" s="439"/>
      <c r="B51" s="116">
        <v>38</v>
      </c>
      <c r="C51" s="931" t="s">
        <v>207</v>
      </c>
      <c r="D51" s="932"/>
      <c r="E51" s="177" t="s">
        <v>205</v>
      </c>
      <c r="F51" s="18">
        <v>16.422000000000001</v>
      </c>
      <c r="G51" s="51">
        <v>9.2140000000000004</v>
      </c>
      <c r="H51" s="51">
        <v>9.202</v>
      </c>
      <c r="I51" s="53">
        <v>13.08</v>
      </c>
      <c r="J51" s="53">
        <v>12</v>
      </c>
      <c r="K51" s="74">
        <v>11.055</v>
      </c>
      <c r="L51" s="53">
        <v>10.191000000000001</v>
      </c>
      <c r="M51" s="74">
        <v>10.705</v>
      </c>
      <c r="N51" s="74">
        <v>11.359</v>
      </c>
      <c r="O51" s="53">
        <v>12.829000000000001</v>
      </c>
      <c r="P51" s="74">
        <v>16.146999999999998</v>
      </c>
      <c r="Q51" s="126">
        <v>26.312000000000001</v>
      </c>
      <c r="R51" s="61">
        <v>26.312000000000001</v>
      </c>
      <c r="S51" s="51">
        <v>9.202</v>
      </c>
      <c r="T51" s="53">
        <v>13.209666666666665</v>
      </c>
      <c r="U51" s="158" t="s">
        <v>208</v>
      </c>
      <c r="V51" s="150"/>
    </row>
    <row r="52" spans="1:22" ht="12" customHeight="1" x14ac:dyDescent="0.2">
      <c r="A52" s="439"/>
      <c r="B52" s="116">
        <v>39</v>
      </c>
      <c r="C52" s="931" t="s">
        <v>209</v>
      </c>
      <c r="D52" s="932"/>
      <c r="E52" s="177" t="s">
        <v>210</v>
      </c>
      <c r="F52" s="18"/>
      <c r="G52" s="53"/>
      <c r="H52" s="53"/>
      <c r="I52" s="53"/>
      <c r="J52" s="53">
        <v>12</v>
      </c>
      <c r="K52" s="74"/>
      <c r="L52" s="53"/>
      <c r="M52" s="74"/>
      <c r="N52" s="74"/>
      <c r="O52" s="53"/>
      <c r="P52" s="74"/>
      <c r="Q52" s="126"/>
      <c r="R52" s="61">
        <v>12</v>
      </c>
      <c r="S52" s="53">
        <v>12</v>
      </c>
      <c r="T52" s="53">
        <v>12</v>
      </c>
      <c r="U52" s="1096" t="s">
        <v>153</v>
      </c>
      <c r="V52" s="150"/>
    </row>
    <row r="53" spans="1:22" ht="12" customHeight="1" x14ac:dyDescent="0.2">
      <c r="A53" s="439"/>
      <c r="B53" s="116">
        <v>40</v>
      </c>
      <c r="C53" s="931" t="s">
        <v>212</v>
      </c>
      <c r="D53" s="932"/>
      <c r="E53" s="177" t="s">
        <v>213</v>
      </c>
      <c r="F53" s="18"/>
      <c r="G53" s="53"/>
      <c r="H53" s="53"/>
      <c r="I53" s="53"/>
      <c r="J53" s="53">
        <v>50</v>
      </c>
      <c r="K53" s="74"/>
      <c r="L53" s="53"/>
      <c r="M53" s="74"/>
      <c r="N53" s="74"/>
      <c r="O53" s="53"/>
      <c r="P53" s="74"/>
      <c r="Q53" s="126"/>
      <c r="R53" s="61">
        <v>50</v>
      </c>
      <c r="S53" s="53">
        <v>50</v>
      </c>
      <c r="T53" s="53">
        <v>50</v>
      </c>
      <c r="U53" s="1096"/>
      <c r="V53" s="150"/>
    </row>
    <row r="54" spans="1:22" ht="12" customHeight="1" x14ac:dyDescent="0.2">
      <c r="A54" s="439"/>
      <c r="B54" s="116">
        <v>41</v>
      </c>
      <c r="C54" s="931" t="s">
        <v>214</v>
      </c>
      <c r="D54" s="932"/>
      <c r="E54" s="177" t="s">
        <v>199</v>
      </c>
      <c r="F54" s="18"/>
      <c r="G54" s="53"/>
      <c r="H54" s="53"/>
      <c r="I54" s="53"/>
      <c r="J54" s="18" t="s">
        <v>215</v>
      </c>
      <c r="K54" s="74"/>
      <c r="L54" s="53"/>
      <c r="M54" s="74"/>
      <c r="N54" s="74"/>
      <c r="O54" s="53"/>
      <c r="P54" s="74"/>
      <c r="Q54" s="126"/>
      <c r="R54" s="61" t="s">
        <v>215</v>
      </c>
      <c r="S54" s="53" t="s">
        <v>215</v>
      </c>
      <c r="T54" s="53" t="s">
        <v>215</v>
      </c>
      <c r="U54" s="1096" t="s">
        <v>167</v>
      </c>
      <c r="V54" s="150"/>
    </row>
    <row r="55" spans="1:22" ht="12" customHeight="1" x14ac:dyDescent="0.2">
      <c r="A55" s="439"/>
      <c r="B55" s="116">
        <v>42</v>
      </c>
      <c r="C55" s="931" t="s">
        <v>216</v>
      </c>
      <c r="D55" s="932"/>
      <c r="E55" s="177" t="s">
        <v>217</v>
      </c>
      <c r="F55" s="101"/>
      <c r="G55" s="102"/>
      <c r="H55" s="102"/>
      <c r="I55" s="102"/>
      <c r="J55" s="101" t="s">
        <v>218</v>
      </c>
      <c r="K55" s="103"/>
      <c r="L55" s="102"/>
      <c r="M55" s="103"/>
      <c r="N55" s="103"/>
      <c r="O55" s="102"/>
      <c r="P55" s="103"/>
      <c r="Q55" s="399"/>
      <c r="R55" s="61" t="s">
        <v>218</v>
      </c>
      <c r="S55" s="53" t="s">
        <v>218</v>
      </c>
      <c r="T55" s="53" t="s">
        <v>218</v>
      </c>
      <c r="U55" s="1096"/>
      <c r="V55" s="150"/>
    </row>
    <row r="56" spans="1:22" ht="12" customHeight="1" x14ac:dyDescent="0.2">
      <c r="A56" s="439"/>
      <c r="B56" s="116">
        <v>43</v>
      </c>
      <c r="C56" s="931" t="s">
        <v>219</v>
      </c>
      <c r="D56" s="932"/>
      <c r="E56" s="177" t="s">
        <v>217</v>
      </c>
      <c r="F56" s="18"/>
      <c r="G56" s="53"/>
      <c r="H56" s="53"/>
      <c r="I56" s="53"/>
      <c r="J56" s="18" t="s">
        <v>218</v>
      </c>
      <c r="K56" s="74"/>
      <c r="L56" s="53"/>
      <c r="M56" s="74"/>
      <c r="N56" s="74"/>
      <c r="O56" s="53"/>
      <c r="P56" s="74"/>
      <c r="Q56" s="126"/>
      <c r="R56" s="61" t="s">
        <v>218</v>
      </c>
      <c r="S56" s="53" t="s">
        <v>218</v>
      </c>
      <c r="T56" s="53" t="s">
        <v>218</v>
      </c>
      <c r="U56" s="1096"/>
      <c r="V56" s="150"/>
    </row>
    <row r="57" spans="1:22" ht="12" customHeight="1" x14ac:dyDescent="0.2">
      <c r="A57" s="439"/>
      <c r="B57" s="116">
        <v>44</v>
      </c>
      <c r="C57" s="931" t="s">
        <v>220</v>
      </c>
      <c r="D57" s="932"/>
      <c r="E57" s="177" t="s">
        <v>148</v>
      </c>
      <c r="F57" s="18"/>
      <c r="G57" s="53"/>
      <c r="H57" s="53"/>
      <c r="I57" s="53"/>
      <c r="J57" s="18" t="s">
        <v>149</v>
      </c>
      <c r="K57" s="74"/>
      <c r="L57" s="53"/>
      <c r="M57" s="74"/>
      <c r="N57" s="74"/>
      <c r="O57" s="53"/>
      <c r="P57" s="74"/>
      <c r="Q57" s="126"/>
      <c r="R57" s="61" t="s">
        <v>149</v>
      </c>
      <c r="S57" s="53" t="s">
        <v>149</v>
      </c>
      <c r="T57" s="53" t="s">
        <v>149</v>
      </c>
      <c r="U57" s="1096"/>
      <c r="V57" s="150"/>
    </row>
    <row r="58" spans="1:22" ht="12" customHeight="1" x14ac:dyDescent="0.2">
      <c r="A58" s="439"/>
      <c r="B58" s="116">
        <v>45</v>
      </c>
      <c r="C58" s="931" t="s">
        <v>221</v>
      </c>
      <c r="D58" s="932"/>
      <c r="E58" s="177" t="s">
        <v>222</v>
      </c>
      <c r="F58" s="18"/>
      <c r="G58" s="53"/>
      <c r="H58" s="53"/>
      <c r="I58" s="53"/>
      <c r="J58" s="18" t="s">
        <v>223</v>
      </c>
      <c r="K58" s="74"/>
      <c r="L58" s="53"/>
      <c r="M58" s="74"/>
      <c r="N58" s="74"/>
      <c r="O58" s="53"/>
      <c r="P58" s="74"/>
      <c r="Q58" s="126"/>
      <c r="R58" s="61" t="s">
        <v>223</v>
      </c>
      <c r="S58" s="53" t="s">
        <v>223</v>
      </c>
      <c r="T58" s="53" t="s">
        <v>223</v>
      </c>
      <c r="U58" s="1096"/>
      <c r="V58" s="150"/>
    </row>
    <row r="59" spans="1:22" ht="12" customHeight="1" x14ac:dyDescent="0.2">
      <c r="A59" s="439"/>
      <c r="B59" s="116">
        <v>46</v>
      </c>
      <c r="C59" s="806" t="s">
        <v>224</v>
      </c>
      <c r="D59" s="806"/>
      <c r="E59" s="117" t="s">
        <v>225</v>
      </c>
      <c r="F59" s="78" t="s">
        <v>226</v>
      </c>
      <c r="G59" s="51" t="s">
        <v>226</v>
      </c>
      <c r="H59" s="51" t="s">
        <v>226</v>
      </c>
      <c r="I59" s="51">
        <v>0.4</v>
      </c>
      <c r="J59" s="51" t="s">
        <v>226</v>
      </c>
      <c r="K59" s="67">
        <v>0.7</v>
      </c>
      <c r="L59" s="51">
        <v>0.6</v>
      </c>
      <c r="M59" s="67">
        <v>0.52700000000000002</v>
      </c>
      <c r="N59" s="67">
        <v>0.54700000000000004</v>
      </c>
      <c r="O59" s="51">
        <v>0.371</v>
      </c>
      <c r="P59" s="67" t="s">
        <v>226</v>
      </c>
      <c r="Q59" s="89" t="s">
        <v>226</v>
      </c>
      <c r="R59" s="62">
        <v>0.7</v>
      </c>
      <c r="S59" s="51" t="s">
        <v>226</v>
      </c>
      <c r="T59" s="51" t="s">
        <v>226</v>
      </c>
      <c r="U59" s="1096" t="s">
        <v>208</v>
      </c>
      <c r="V59" s="150"/>
    </row>
    <row r="60" spans="1:22" ht="12" customHeight="1" x14ac:dyDescent="0.2">
      <c r="A60" s="439"/>
      <c r="B60" s="116">
        <v>47</v>
      </c>
      <c r="C60" s="806" t="s">
        <v>227</v>
      </c>
      <c r="D60" s="806"/>
      <c r="E60" s="177" t="s">
        <v>228</v>
      </c>
      <c r="F60" s="78">
        <v>7.2</v>
      </c>
      <c r="G60" s="51">
        <v>7.2</v>
      </c>
      <c r="H60" s="51">
        <v>7.3</v>
      </c>
      <c r="I60" s="51">
        <v>7.4</v>
      </c>
      <c r="J60" s="51">
        <v>7.3</v>
      </c>
      <c r="K60" s="51">
        <v>7.28</v>
      </c>
      <c r="L60" s="51">
        <v>7.33</v>
      </c>
      <c r="M60" s="51">
        <v>7.36</v>
      </c>
      <c r="N60" s="51">
        <v>7.28</v>
      </c>
      <c r="O60" s="51">
        <v>7.02</v>
      </c>
      <c r="P60" s="67">
        <v>7.28</v>
      </c>
      <c r="Q60" s="89">
        <v>7.44</v>
      </c>
      <c r="R60" s="404">
        <v>7.44</v>
      </c>
      <c r="S60" s="51">
        <v>7.02</v>
      </c>
      <c r="T60" s="51">
        <v>7.2824999999999989</v>
      </c>
      <c r="U60" s="1096"/>
      <c r="V60" s="150"/>
    </row>
    <row r="61" spans="1:22" ht="12" customHeight="1" x14ac:dyDescent="0.2">
      <c r="A61" s="439"/>
      <c r="B61" s="116">
        <v>48</v>
      </c>
      <c r="C61" s="931" t="s">
        <v>229</v>
      </c>
      <c r="D61" s="932"/>
      <c r="E61" s="177" t="s">
        <v>230</v>
      </c>
      <c r="F61" s="18" t="s">
        <v>232</v>
      </c>
      <c r="G61" s="53" t="s">
        <v>232</v>
      </c>
      <c r="H61" s="53" t="s">
        <v>232</v>
      </c>
      <c r="I61" s="53" t="s">
        <v>232</v>
      </c>
      <c r="J61" s="53" t="s">
        <v>231</v>
      </c>
      <c r="K61" s="74" t="s">
        <v>232</v>
      </c>
      <c r="L61" s="53" t="s">
        <v>232</v>
      </c>
      <c r="M61" s="53" t="s">
        <v>232</v>
      </c>
      <c r="N61" s="53" t="s">
        <v>232</v>
      </c>
      <c r="O61" s="53" t="s">
        <v>232</v>
      </c>
      <c r="P61" s="53" t="s">
        <v>232</v>
      </c>
      <c r="Q61" s="126" t="s">
        <v>232</v>
      </c>
      <c r="R61" s="74" t="s">
        <v>134</v>
      </c>
      <c r="S61" s="53" t="s">
        <v>134</v>
      </c>
      <c r="T61" s="405" t="s">
        <v>134</v>
      </c>
      <c r="U61" s="1096"/>
      <c r="V61" s="150"/>
    </row>
    <row r="62" spans="1:22" ht="12" customHeight="1" x14ac:dyDescent="0.2">
      <c r="A62" s="439"/>
      <c r="B62" s="116">
        <v>49</v>
      </c>
      <c r="C62" s="931" t="s">
        <v>233</v>
      </c>
      <c r="D62" s="932"/>
      <c r="E62" s="177" t="s">
        <v>230</v>
      </c>
      <c r="F62" s="18" t="s">
        <v>232</v>
      </c>
      <c r="G62" s="53" t="s">
        <v>232</v>
      </c>
      <c r="H62" s="53" t="s">
        <v>232</v>
      </c>
      <c r="I62" s="53" t="s">
        <v>232</v>
      </c>
      <c r="J62" s="53" t="s">
        <v>231</v>
      </c>
      <c r="K62" s="74" t="s">
        <v>232</v>
      </c>
      <c r="L62" s="53" t="s">
        <v>232</v>
      </c>
      <c r="M62" s="53" t="s">
        <v>232</v>
      </c>
      <c r="N62" s="53" t="s">
        <v>232</v>
      </c>
      <c r="O62" s="53" t="s">
        <v>232</v>
      </c>
      <c r="P62" s="53" t="s">
        <v>232</v>
      </c>
      <c r="Q62" s="126" t="s">
        <v>232</v>
      </c>
      <c r="R62" s="74" t="s">
        <v>134</v>
      </c>
      <c r="S62" s="53" t="s">
        <v>134</v>
      </c>
      <c r="T62" s="405" t="s">
        <v>134</v>
      </c>
      <c r="U62" s="1096"/>
      <c r="V62" s="150"/>
    </row>
    <row r="63" spans="1:22" ht="12" customHeight="1" x14ac:dyDescent="0.2">
      <c r="A63" s="439"/>
      <c r="B63" s="116">
        <v>50</v>
      </c>
      <c r="C63" s="931" t="s">
        <v>234</v>
      </c>
      <c r="D63" s="932"/>
      <c r="E63" s="177" t="s">
        <v>235</v>
      </c>
      <c r="F63" s="18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  <c r="K63" s="74" t="s">
        <v>236</v>
      </c>
      <c r="L63" s="53" t="s">
        <v>236</v>
      </c>
      <c r="M63" s="53" t="s">
        <v>236</v>
      </c>
      <c r="N63" s="53" t="s">
        <v>236</v>
      </c>
      <c r="O63" s="53" t="s">
        <v>236</v>
      </c>
      <c r="P63" s="53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1096"/>
      <c r="V63" s="150"/>
    </row>
    <row r="64" spans="1:22" ht="12" customHeight="1" thickBot="1" x14ac:dyDescent="0.25">
      <c r="A64" s="439"/>
      <c r="B64" s="116">
        <v>51</v>
      </c>
      <c r="C64" s="1041" t="s">
        <v>237</v>
      </c>
      <c r="D64" s="1042"/>
      <c r="E64" s="182" t="s">
        <v>238</v>
      </c>
      <c r="F64" s="81" t="s">
        <v>163</v>
      </c>
      <c r="G64" s="73" t="s">
        <v>163</v>
      </c>
      <c r="H64" s="73" t="s">
        <v>163</v>
      </c>
      <c r="I64" s="73" t="s">
        <v>163</v>
      </c>
      <c r="J64" s="73" t="s">
        <v>163</v>
      </c>
      <c r="K64" s="82" t="s">
        <v>163</v>
      </c>
      <c r="L64" s="83" t="s">
        <v>163</v>
      </c>
      <c r="M64" s="83" t="s">
        <v>163</v>
      </c>
      <c r="N64" s="83" t="s">
        <v>163</v>
      </c>
      <c r="O64" s="83" t="s">
        <v>163</v>
      </c>
      <c r="P64" s="83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1097"/>
      <c r="V64" s="150"/>
    </row>
    <row r="65" spans="2:23" ht="15" customHeight="1" thickBot="1" x14ac:dyDescent="0.25">
      <c r="B65" s="957" t="s">
        <v>239</v>
      </c>
      <c r="C65" s="958"/>
      <c r="D65" s="958"/>
      <c r="E65" s="959"/>
      <c r="F65" s="121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80" t="s">
        <v>240</v>
      </c>
      <c r="L65" s="80" t="s">
        <v>240</v>
      </c>
      <c r="M65" s="80" t="s">
        <v>240</v>
      </c>
      <c r="N65" s="80" t="s">
        <v>240</v>
      </c>
      <c r="O65" s="80" t="s">
        <v>240</v>
      </c>
      <c r="P65" s="80" t="s">
        <v>240</v>
      </c>
      <c r="Q65" s="400" t="s">
        <v>240</v>
      </c>
      <c r="R65" s="59"/>
      <c r="S65" s="59"/>
      <c r="T65" s="59"/>
      <c r="V65" s="150"/>
    </row>
    <row r="66" spans="2:23" s="157" customFormat="1" ht="15" customHeight="1" thickBot="1" x14ac:dyDescent="0.25">
      <c r="B66" s="957" t="s">
        <v>241</v>
      </c>
      <c r="C66" s="958"/>
      <c r="D66" s="958"/>
      <c r="E66" s="959"/>
      <c r="F66" s="79" t="s">
        <v>502</v>
      </c>
      <c r="G66" s="80" t="s">
        <v>503</v>
      </c>
      <c r="H66" s="80" t="s">
        <v>502</v>
      </c>
      <c r="I66" s="80" t="s">
        <v>502</v>
      </c>
      <c r="J66" s="80" t="s">
        <v>242</v>
      </c>
      <c r="K66" s="80" t="s">
        <v>502</v>
      </c>
      <c r="L66" s="80" t="s">
        <v>502</v>
      </c>
      <c r="M66" s="80" t="s">
        <v>503</v>
      </c>
      <c r="N66" s="80" t="s">
        <v>502</v>
      </c>
      <c r="O66" s="80" t="s">
        <v>502</v>
      </c>
      <c r="P66" s="80" t="s">
        <v>503</v>
      </c>
      <c r="Q66" s="400" t="s">
        <v>502</v>
      </c>
      <c r="R66" s="104"/>
      <c r="S66" s="104"/>
      <c r="T66" s="354"/>
      <c r="U66" s="149"/>
      <c r="V66" s="150"/>
      <c r="W66" s="151"/>
    </row>
    <row r="67" spans="2:23" ht="12" customHeight="1" x14ac:dyDescent="0.2">
      <c r="C67" s="122" t="s">
        <v>244</v>
      </c>
      <c r="D67" s="140"/>
      <c r="E67" s="149"/>
      <c r="H67" s="59"/>
      <c r="J67" s="59"/>
      <c r="K67" s="59"/>
      <c r="N67" s="59"/>
      <c r="P67" s="59"/>
      <c r="Q67" s="59"/>
      <c r="R67" s="1026"/>
      <c r="S67" s="1026"/>
      <c r="T67" s="1026"/>
      <c r="V67" s="149"/>
    </row>
    <row r="68" spans="2:23" ht="12" customHeight="1" x14ac:dyDescent="0.2">
      <c r="B68" s="140"/>
      <c r="C68" s="140"/>
      <c r="D68" s="159"/>
      <c r="E68" s="159"/>
      <c r="F68" s="118"/>
      <c r="G68" s="118"/>
      <c r="H68" s="123"/>
      <c r="I68" s="118"/>
      <c r="J68" s="122"/>
      <c r="K68" s="122"/>
      <c r="N68" s="122"/>
      <c r="P68" s="122"/>
      <c r="Q68" s="122"/>
      <c r="R68" s="59"/>
      <c r="S68" s="122"/>
      <c r="T68" s="59"/>
      <c r="U68" s="140"/>
    </row>
    <row r="69" spans="2:23" ht="12" customHeight="1" x14ac:dyDescent="0.2">
      <c r="D69" s="159"/>
      <c r="E69" s="159"/>
      <c r="F69" s="118"/>
      <c r="G69" s="118"/>
      <c r="H69" s="123"/>
      <c r="I69" s="118"/>
    </row>
    <row r="70" spans="2:23" ht="12" customHeight="1" x14ac:dyDescent="0.2"/>
    <row r="71" spans="2:23" ht="12" customHeight="1" x14ac:dyDescent="0.2"/>
    <row r="72" spans="2:23" ht="12" customHeight="1" x14ac:dyDescent="0.2"/>
    <row r="73" spans="2:23" ht="12" customHeight="1" x14ac:dyDescent="0.2"/>
    <row r="74" spans="2:23" ht="12" customHeight="1" x14ac:dyDescent="0.2"/>
    <row r="75" spans="2:23" ht="12" customHeight="1" x14ac:dyDescent="0.2"/>
    <row r="76" spans="2:23" ht="12" customHeight="1" x14ac:dyDescent="0.2"/>
    <row r="77" spans="2:23" ht="12" customHeight="1" x14ac:dyDescent="0.2"/>
    <row r="78" spans="2:23" ht="12" customHeight="1" x14ac:dyDescent="0.2"/>
    <row r="79" spans="2:23" ht="12" customHeight="1" x14ac:dyDescent="0.2"/>
    <row r="80" spans="2:2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C55:D55"/>
    <mergeCell ref="C41:D41"/>
    <mergeCell ref="C44:D44"/>
    <mergeCell ref="C45:D45"/>
    <mergeCell ref="C53:D53"/>
    <mergeCell ref="C46:D46"/>
    <mergeCell ref="C52:D52"/>
    <mergeCell ref="C43:D43"/>
    <mergeCell ref="C54:D54"/>
    <mergeCell ref="C42:D42"/>
    <mergeCell ref="C47:D47"/>
    <mergeCell ref="C50:D50"/>
    <mergeCell ref="C51:D51"/>
    <mergeCell ref="C24:D24"/>
    <mergeCell ref="C25:D25"/>
    <mergeCell ref="C21:D21"/>
    <mergeCell ref="C19:D19"/>
    <mergeCell ref="C20:D20"/>
    <mergeCell ref="C22:D22"/>
    <mergeCell ref="C36:D36"/>
    <mergeCell ref="C37:D37"/>
    <mergeCell ref="C48:D48"/>
    <mergeCell ref="C49:D49"/>
    <mergeCell ref="B1:M1"/>
    <mergeCell ref="C38:D38"/>
    <mergeCell ref="C39:D39"/>
    <mergeCell ref="C40:D40"/>
    <mergeCell ref="C27:D27"/>
    <mergeCell ref="C28:D28"/>
    <mergeCell ref="C29:D29"/>
    <mergeCell ref="C26:D26"/>
    <mergeCell ref="C30:D30"/>
    <mergeCell ref="C31:D31"/>
    <mergeCell ref="C23:D23"/>
    <mergeCell ref="B4:C4"/>
    <mergeCell ref="C17:D17"/>
    <mergeCell ref="C15:D15"/>
    <mergeCell ref="C16:D16"/>
    <mergeCell ref="D8:E8"/>
    <mergeCell ref="U6:U12"/>
    <mergeCell ref="U14:U15"/>
    <mergeCell ref="R6:R9"/>
    <mergeCell ref="S6:S9"/>
    <mergeCell ref="T6:T9"/>
    <mergeCell ref="U16:U21"/>
    <mergeCell ref="C18:D18"/>
    <mergeCell ref="U59:U64"/>
    <mergeCell ref="U52:U53"/>
    <mergeCell ref="U24:U26"/>
    <mergeCell ref="U45:U48"/>
    <mergeCell ref="U54:U58"/>
    <mergeCell ref="U27:U33"/>
    <mergeCell ref="U34:U44"/>
    <mergeCell ref="R67:T67"/>
    <mergeCell ref="B66:E66"/>
    <mergeCell ref="B65:E65"/>
    <mergeCell ref="C56:D56"/>
    <mergeCell ref="C64:D64"/>
    <mergeCell ref="C58:D58"/>
    <mergeCell ref="C59:D59"/>
    <mergeCell ref="C62:D62"/>
    <mergeCell ref="C63:D63"/>
    <mergeCell ref="C61:D61"/>
    <mergeCell ref="C60:D60"/>
    <mergeCell ref="C57:D57"/>
    <mergeCell ref="G3:I3"/>
    <mergeCell ref="G4:I4"/>
    <mergeCell ref="C33:D33"/>
    <mergeCell ref="C35:D35"/>
    <mergeCell ref="C34:D34"/>
    <mergeCell ref="F13:T13"/>
    <mergeCell ref="D7:E7"/>
    <mergeCell ref="D11:E11"/>
    <mergeCell ref="B6:C12"/>
    <mergeCell ref="D6:E6"/>
    <mergeCell ref="D9:E9"/>
    <mergeCell ref="C32:D32"/>
    <mergeCell ref="D10:E10"/>
    <mergeCell ref="B13:D13"/>
    <mergeCell ref="D12:E12"/>
    <mergeCell ref="C14:D14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7">
    <pageSetUpPr fitToPage="1"/>
  </sheetPr>
  <dimension ref="A1:DG8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151" customWidth="1"/>
    <col min="2" max="2" width="3.109375" style="151" customWidth="1"/>
    <col min="3" max="3" width="8.88671875" style="151" customWidth="1"/>
    <col min="4" max="4" width="23" style="151" customWidth="1"/>
    <col min="5" max="5" width="16.33203125" style="151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20" width="7.44140625" style="104" customWidth="1"/>
    <col min="21" max="21" width="13.44140625" style="149" customWidth="1"/>
    <col min="22" max="22" width="3.44140625" style="151" customWidth="1"/>
    <col min="23" max="16384" width="8.88671875" style="151"/>
  </cols>
  <sheetData>
    <row r="1" spans="2:111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2:111" ht="12" customHeight="1" thickBot="1" x14ac:dyDescent="0.25">
      <c r="C2" s="152"/>
    </row>
    <row r="3" spans="2:111" ht="16.95" customHeight="1" thickBot="1" x14ac:dyDescent="0.25">
      <c r="B3" s="149"/>
      <c r="C3" s="153"/>
      <c r="D3" s="154"/>
      <c r="E3" s="149"/>
      <c r="F3" s="667" t="s">
        <v>101</v>
      </c>
      <c r="G3" s="1078" t="s">
        <v>102</v>
      </c>
      <c r="H3" s="1079"/>
      <c r="I3" s="1080"/>
      <c r="N3" s="59"/>
      <c r="P3" s="59"/>
      <c r="Q3" s="59"/>
      <c r="R3" s="59"/>
      <c r="S3" s="59"/>
      <c r="T3" s="59"/>
      <c r="V3" s="149"/>
    </row>
    <row r="4" spans="2:111" ht="16.95" customHeight="1" thickBot="1" x14ac:dyDescent="0.25">
      <c r="B4" s="1054" t="s">
        <v>103</v>
      </c>
      <c r="C4" s="1055"/>
      <c r="D4" s="651" t="s">
        <v>491</v>
      </c>
      <c r="E4" s="149"/>
      <c r="F4" s="649">
        <v>8</v>
      </c>
      <c r="G4" s="1081" t="s">
        <v>508</v>
      </c>
      <c r="H4" s="1082"/>
      <c r="I4" s="1083"/>
      <c r="N4" s="59"/>
      <c r="P4" s="59"/>
      <c r="Q4" s="59"/>
      <c r="R4" s="59"/>
      <c r="S4" s="59"/>
      <c r="T4" s="59"/>
      <c r="V4" s="149"/>
    </row>
    <row r="5" spans="2:111" ht="10.199999999999999" customHeight="1" thickBot="1" x14ac:dyDescent="0.25">
      <c r="B5" s="149"/>
      <c r="C5" s="149"/>
      <c r="D5" s="149"/>
      <c r="E5" s="149"/>
      <c r="H5" s="59"/>
      <c r="J5" s="59"/>
      <c r="K5" s="59"/>
      <c r="N5" s="59"/>
      <c r="P5" s="59"/>
      <c r="Q5" s="59"/>
      <c r="R5" s="59"/>
      <c r="S5" s="59"/>
      <c r="T5" s="59"/>
      <c r="V5" s="149"/>
    </row>
    <row r="6" spans="2:111" ht="12" customHeight="1" x14ac:dyDescent="0.15">
      <c r="B6" s="1084" t="s">
        <v>106</v>
      </c>
      <c r="C6" s="1085"/>
      <c r="D6" s="1090" t="s">
        <v>107</v>
      </c>
      <c r="E6" s="1091"/>
      <c r="F6" s="185">
        <v>45756</v>
      </c>
      <c r="G6" s="184">
        <v>45785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45931</v>
      </c>
      <c r="M6" s="184">
        <v>45966</v>
      </c>
      <c r="N6" s="184">
        <v>46359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1094" t="s">
        <v>111</v>
      </c>
      <c r="V6" s="149"/>
    </row>
    <row r="7" spans="2:111" ht="12" customHeight="1" x14ac:dyDescent="0.15">
      <c r="B7" s="1086"/>
      <c r="C7" s="1087"/>
      <c r="D7" s="1092" t="s">
        <v>112</v>
      </c>
      <c r="E7" s="1093"/>
      <c r="F7" s="188">
        <v>0.48749999999999999</v>
      </c>
      <c r="G7" s="187">
        <v>0.47638888888888892</v>
      </c>
      <c r="H7" s="187">
        <v>0.4861111111111111</v>
      </c>
      <c r="I7" s="187">
        <v>0.50694444444444442</v>
      </c>
      <c r="J7" s="187">
        <v>0.4465277777777778</v>
      </c>
      <c r="K7" s="187">
        <v>0.50694444444444442</v>
      </c>
      <c r="L7" s="187">
        <v>0.47013888888888888</v>
      </c>
      <c r="M7" s="187">
        <v>0.48888888888888887</v>
      </c>
      <c r="N7" s="187">
        <v>0.46527777777777779</v>
      </c>
      <c r="O7" s="187">
        <v>0.51736111111111116</v>
      </c>
      <c r="P7" s="187">
        <v>0.49305555555555558</v>
      </c>
      <c r="Q7" s="340">
        <v>0.54861111111111116</v>
      </c>
      <c r="R7" s="883"/>
      <c r="S7" s="887"/>
      <c r="T7" s="880"/>
      <c r="U7" s="1095"/>
      <c r="V7" s="149"/>
      <c r="DG7" s="104">
        <v>0.54</v>
      </c>
    </row>
    <row r="8" spans="2:111" ht="12" customHeight="1" x14ac:dyDescent="0.15">
      <c r="B8" s="1086"/>
      <c r="C8" s="1087"/>
      <c r="D8" s="1092" t="s">
        <v>113</v>
      </c>
      <c r="E8" s="1093"/>
      <c r="F8" s="61" t="s">
        <v>499</v>
      </c>
      <c r="G8" s="53" t="s">
        <v>115</v>
      </c>
      <c r="H8" s="53" t="s">
        <v>114</v>
      </c>
      <c r="I8" s="53" t="s">
        <v>500</v>
      </c>
      <c r="J8" s="53" t="s">
        <v>115</v>
      </c>
      <c r="K8" s="53" t="s">
        <v>115</v>
      </c>
      <c r="L8" s="53" t="s">
        <v>116</v>
      </c>
      <c r="M8" s="53" t="s">
        <v>117</v>
      </c>
      <c r="N8" s="53" t="s">
        <v>115</v>
      </c>
      <c r="O8" s="53" t="s">
        <v>118</v>
      </c>
      <c r="P8" s="53" t="s">
        <v>114</v>
      </c>
      <c r="Q8" s="126" t="s">
        <v>114</v>
      </c>
      <c r="R8" s="883"/>
      <c r="S8" s="887"/>
      <c r="T8" s="880"/>
      <c r="U8" s="1095"/>
      <c r="V8" s="149"/>
      <c r="DG8" s="104">
        <v>0.52</v>
      </c>
    </row>
    <row r="9" spans="2:111" ht="12" customHeight="1" x14ac:dyDescent="0.15">
      <c r="B9" s="1086"/>
      <c r="C9" s="1087"/>
      <c r="D9" s="1092" t="s">
        <v>120</v>
      </c>
      <c r="E9" s="1093"/>
      <c r="F9" s="61" t="s">
        <v>114</v>
      </c>
      <c r="G9" s="53" t="s">
        <v>116</v>
      </c>
      <c r="H9" s="53" t="s">
        <v>116</v>
      </c>
      <c r="I9" s="53" t="s">
        <v>500</v>
      </c>
      <c r="J9" s="53" t="s">
        <v>114</v>
      </c>
      <c r="K9" s="53" t="s">
        <v>116</v>
      </c>
      <c r="L9" s="53" t="s">
        <v>116</v>
      </c>
      <c r="M9" s="53" t="s">
        <v>116</v>
      </c>
      <c r="N9" s="53" t="s">
        <v>115</v>
      </c>
      <c r="O9" s="53" t="s">
        <v>116</v>
      </c>
      <c r="P9" s="53" t="s">
        <v>114</v>
      </c>
      <c r="Q9" s="126" t="s">
        <v>115</v>
      </c>
      <c r="R9" s="884"/>
      <c r="S9" s="888"/>
      <c r="T9" s="881"/>
      <c r="U9" s="1095"/>
      <c r="V9" s="149"/>
      <c r="DG9" s="104">
        <v>0.54</v>
      </c>
    </row>
    <row r="10" spans="2:111" ht="12" customHeight="1" x14ac:dyDescent="0.15">
      <c r="B10" s="1086"/>
      <c r="C10" s="1087"/>
      <c r="D10" s="1092" t="s">
        <v>121</v>
      </c>
      <c r="E10" s="859"/>
      <c r="F10" s="17">
        <v>10</v>
      </c>
      <c r="G10" s="52">
        <v>16</v>
      </c>
      <c r="H10" s="52">
        <v>19.5</v>
      </c>
      <c r="I10" s="52">
        <v>32</v>
      </c>
      <c r="J10" s="52">
        <v>27</v>
      </c>
      <c r="K10" s="52">
        <v>27.2</v>
      </c>
      <c r="L10" s="52">
        <v>21.5</v>
      </c>
      <c r="M10" s="52">
        <v>16</v>
      </c>
      <c r="N10" s="52">
        <v>5.5</v>
      </c>
      <c r="O10" s="52">
        <v>2.5</v>
      </c>
      <c r="P10" s="52">
        <v>4</v>
      </c>
      <c r="Q10" s="398">
        <v>3.5</v>
      </c>
      <c r="R10" s="683">
        <f>MAX(F10:Q10)</f>
        <v>32</v>
      </c>
      <c r="S10" s="684">
        <f>MIN(F10:Q10)</f>
        <v>2.5</v>
      </c>
      <c r="T10" s="697">
        <f>AVERAGEA(F10:Q10)</f>
        <v>15.391666666666666</v>
      </c>
      <c r="U10" s="877"/>
      <c r="V10" s="59"/>
      <c r="DG10" s="104">
        <v>0.56000000000000005</v>
      </c>
    </row>
    <row r="11" spans="2:111" ht="12" customHeight="1" x14ac:dyDescent="0.15">
      <c r="B11" s="1086"/>
      <c r="C11" s="1087"/>
      <c r="D11" s="1092" t="s">
        <v>122</v>
      </c>
      <c r="E11" s="859"/>
      <c r="F11" s="62">
        <v>6.1</v>
      </c>
      <c r="G11" s="51">
        <v>7.8</v>
      </c>
      <c r="H11" s="51">
        <v>10.8</v>
      </c>
      <c r="I11" s="51">
        <v>16.5</v>
      </c>
      <c r="J11" s="51">
        <v>16.5</v>
      </c>
      <c r="K11" s="51">
        <v>20.8</v>
      </c>
      <c r="L11" s="51">
        <v>19</v>
      </c>
      <c r="M11" s="51">
        <v>14</v>
      </c>
      <c r="N11" s="51">
        <v>11.5</v>
      </c>
      <c r="O11" s="51">
        <v>6.8</v>
      </c>
      <c r="P11" s="51">
        <v>3.5</v>
      </c>
      <c r="Q11" s="89">
        <v>5</v>
      </c>
      <c r="R11" s="225">
        <f>MAX(F11:Q11)</f>
        <v>20.8</v>
      </c>
      <c r="S11" s="478">
        <f>MIN(F11:Q11)</f>
        <v>3.5</v>
      </c>
      <c r="T11" s="691">
        <f>AVERAGEA(F11:Q11)</f>
        <v>11.525</v>
      </c>
      <c r="U11" s="877"/>
      <c r="V11" s="59"/>
      <c r="DG11" s="104">
        <v>0.52</v>
      </c>
    </row>
    <row r="12" spans="2:111" ht="12" customHeight="1" thickBot="1" x14ac:dyDescent="0.25">
      <c r="B12" s="1088"/>
      <c r="C12" s="1089"/>
      <c r="D12" s="801" t="s">
        <v>123</v>
      </c>
      <c r="E12" s="802"/>
      <c r="F12" s="19">
        <v>0.5</v>
      </c>
      <c r="G12" s="66">
        <v>0.6</v>
      </c>
      <c r="H12" s="66">
        <v>0.5</v>
      </c>
      <c r="I12" s="66">
        <v>0.6</v>
      </c>
      <c r="J12" s="66">
        <v>0.7</v>
      </c>
      <c r="K12" s="66">
        <v>0.56000000000000005</v>
      </c>
      <c r="L12" s="66">
        <v>0.57999999999999996</v>
      </c>
      <c r="M12" s="66">
        <v>0.7</v>
      </c>
      <c r="N12" s="66">
        <v>0.46</v>
      </c>
      <c r="O12" s="66">
        <v>0.45</v>
      </c>
      <c r="P12" s="66">
        <v>0.6</v>
      </c>
      <c r="Q12" s="90">
        <v>0.52</v>
      </c>
      <c r="R12" s="696">
        <f>MAX(F12:Q12)</f>
        <v>0.7</v>
      </c>
      <c r="S12" s="699">
        <f>MIN(F12:Q12)</f>
        <v>0.45</v>
      </c>
      <c r="T12" s="700">
        <f>AVERAGEA(F12:Q12)</f>
        <v>0.56416666666666659</v>
      </c>
      <c r="U12" s="878"/>
      <c r="V12" s="59"/>
      <c r="DG12" s="104">
        <v>0.54</v>
      </c>
    </row>
    <row r="13" spans="2:111" s="157" customFormat="1" ht="15" customHeight="1" thickBot="1" x14ac:dyDescent="0.25">
      <c r="B13" s="1102" t="s">
        <v>124</v>
      </c>
      <c r="C13" s="1103"/>
      <c r="D13" s="1103"/>
      <c r="E13" s="180" t="s">
        <v>125</v>
      </c>
      <c r="F13" s="1030" t="s">
        <v>126</v>
      </c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2"/>
      <c r="U13" s="155"/>
      <c r="V13" s="156"/>
      <c r="DG13" s="115">
        <v>0.52</v>
      </c>
    </row>
    <row r="14" spans="2:111" ht="12" customHeight="1" x14ac:dyDescent="0.2">
      <c r="B14" s="116">
        <v>1</v>
      </c>
      <c r="C14" s="931" t="s">
        <v>127</v>
      </c>
      <c r="D14" s="932"/>
      <c r="E14" s="177" t="s">
        <v>128</v>
      </c>
      <c r="F14" s="85">
        <v>0</v>
      </c>
      <c r="G14" s="64">
        <v>0</v>
      </c>
      <c r="H14" s="64">
        <v>0</v>
      </c>
      <c r="I14" s="64">
        <v>0</v>
      </c>
      <c r="J14" s="87">
        <v>0</v>
      </c>
      <c r="K14" s="86">
        <v>0</v>
      </c>
      <c r="L14" s="64">
        <v>0</v>
      </c>
      <c r="M14" s="86">
        <v>0</v>
      </c>
      <c r="N14" s="86">
        <v>0</v>
      </c>
      <c r="O14" s="86">
        <v>0</v>
      </c>
      <c r="P14" s="86">
        <v>0</v>
      </c>
      <c r="Q14" s="130">
        <v>0</v>
      </c>
      <c r="R14" s="136">
        <v>0</v>
      </c>
      <c r="S14" s="64">
        <v>0</v>
      </c>
      <c r="T14" s="130">
        <v>0</v>
      </c>
      <c r="U14" s="885" t="s">
        <v>129</v>
      </c>
      <c r="V14" s="150"/>
      <c r="DG14" s="104">
        <v>0.6</v>
      </c>
    </row>
    <row r="15" spans="2:111" ht="12" customHeight="1" x14ac:dyDescent="0.2">
      <c r="B15" s="116">
        <v>2</v>
      </c>
      <c r="C15" s="931" t="s">
        <v>130</v>
      </c>
      <c r="D15" s="932"/>
      <c r="E15" s="181" t="s">
        <v>131</v>
      </c>
      <c r="F15" s="18" t="s">
        <v>133</v>
      </c>
      <c r="G15" s="53" t="s">
        <v>133</v>
      </c>
      <c r="H15" s="53" t="s">
        <v>133</v>
      </c>
      <c r="I15" s="53" t="s">
        <v>133</v>
      </c>
      <c r="J15" s="53" t="s">
        <v>132</v>
      </c>
      <c r="K15" s="74" t="s">
        <v>133</v>
      </c>
      <c r="L15" s="74" t="s">
        <v>133</v>
      </c>
      <c r="M15" s="74" t="s">
        <v>133</v>
      </c>
      <c r="N15" s="74" t="s">
        <v>133</v>
      </c>
      <c r="O15" s="74" t="s">
        <v>133</v>
      </c>
      <c r="P15" s="74" t="s">
        <v>133</v>
      </c>
      <c r="Q15" s="126" t="s">
        <v>133</v>
      </c>
      <c r="R15" s="92" t="s">
        <v>134</v>
      </c>
      <c r="S15" s="53" t="s">
        <v>134</v>
      </c>
      <c r="T15" s="126" t="s">
        <v>134</v>
      </c>
      <c r="U15" s="885"/>
      <c r="V15" s="150"/>
      <c r="DG15" s="104">
        <v>0.6</v>
      </c>
    </row>
    <row r="16" spans="2:111" ht="12" customHeight="1" x14ac:dyDescent="0.2">
      <c r="B16" s="116">
        <v>3</v>
      </c>
      <c r="C16" s="931" t="s">
        <v>135</v>
      </c>
      <c r="D16" s="932"/>
      <c r="E16" s="177" t="s">
        <v>136</v>
      </c>
      <c r="F16" s="18"/>
      <c r="G16" s="53"/>
      <c r="H16" s="74"/>
      <c r="I16" s="53"/>
      <c r="J16" s="53" t="s">
        <v>137</v>
      </c>
      <c r="K16" s="74"/>
      <c r="L16" s="53"/>
      <c r="M16" s="74"/>
      <c r="N16" s="74"/>
      <c r="O16" s="53"/>
      <c r="P16" s="74"/>
      <c r="Q16" s="126"/>
      <c r="R16" s="61" t="s">
        <v>137</v>
      </c>
      <c r="S16" s="53" t="s">
        <v>137</v>
      </c>
      <c r="T16" s="53" t="s">
        <v>137</v>
      </c>
      <c r="U16" s="874" t="s">
        <v>138</v>
      </c>
      <c r="V16" s="150"/>
      <c r="DG16" s="104">
        <v>0.57999999999999996</v>
      </c>
    </row>
    <row r="17" spans="1:111" ht="12" customHeight="1" x14ac:dyDescent="0.2">
      <c r="B17" s="116">
        <v>4</v>
      </c>
      <c r="C17" s="931" t="s">
        <v>139</v>
      </c>
      <c r="D17" s="932"/>
      <c r="E17" s="177" t="s">
        <v>140</v>
      </c>
      <c r="F17" s="18"/>
      <c r="G17" s="53"/>
      <c r="H17" s="74"/>
      <c r="I17" s="53"/>
      <c r="J17" s="53" t="s">
        <v>141</v>
      </c>
      <c r="K17" s="74"/>
      <c r="L17" s="53"/>
      <c r="M17" s="74"/>
      <c r="N17" s="74"/>
      <c r="O17" s="53"/>
      <c r="P17" s="74"/>
      <c r="Q17" s="126"/>
      <c r="R17" s="61" t="s">
        <v>141</v>
      </c>
      <c r="S17" s="53" t="s">
        <v>141</v>
      </c>
      <c r="T17" s="53" t="s">
        <v>141</v>
      </c>
      <c r="U17" s="874"/>
      <c r="V17" s="150"/>
      <c r="DG17" s="104">
        <v>0.57999999999999996</v>
      </c>
    </row>
    <row r="18" spans="1:111" ht="12" customHeight="1" x14ac:dyDescent="0.2">
      <c r="B18" s="116">
        <v>5</v>
      </c>
      <c r="C18" s="931" t="s">
        <v>142</v>
      </c>
      <c r="D18" s="932"/>
      <c r="E18" s="177" t="s">
        <v>143</v>
      </c>
      <c r="F18" s="18"/>
      <c r="G18" s="53"/>
      <c r="H18" s="74"/>
      <c r="I18" s="53"/>
      <c r="J18" s="53" t="s">
        <v>144</v>
      </c>
      <c r="K18" s="74"/>
      <c r="L18" s="53"/>
      <c r="M18" s="74"/>
      <c r="N18" s="74"/>
      <c r="O18" s="53"/>
      <c r="P18" s="74"/>
      <c r="Q18" s="126"/>
      <c r="R18" s="61" t="s">
        <v>144</v>
      </c>
      <c r="S18" s="53" t="s">
        <v>144</v>
      </c>
      <c r="T18" s="53" t="s">
        <v>144</v>
      </c>
      <c r="U18" s="874"/>
      <c r="V18" s="150"/>
      <c r="DG18" s="104">
        <v>0.62</v>
      </c>
    </row>
    <row r="19" spans="1:111" ht="12" customHeight="1" x14ac:dyDescent="0.2">
      <c r="B19" s="116">
        <v>6</v>
      </c>
      <c r="C19" s="931" t="s">
        <v>145</v>
      </c>
      <c r="D19" s="932"/>
      <c r="E19" s="177" t="s">
        <v>143</v>
      </c>
      <c r="F19" s="18"/>
      <c r="G19" s="53"/>
      <c r="H19" s="74"/>
      <c r="I19" s="53"/>
      <c r="J19" s="53" t="s">
        <v>144</v>
      </c>
      <c r="K19" s="74"/>
      <c r="L19" s="53"/>
      <c r="M19" s="74"/>
      <c r="N19" s="74"/>
      <c r="O19" s="53"/>
      <c r="P19" s="74"/>
      <c r="Q19" s="126"/>
      <c r="R19" s="61" t="s">
        <v>144</v>
      </c>
      <c r="S19" s="53" t="s">
        <v>144</v>
      </c>
      <c r="T19" s="53" t="s">
        <v>144</v>
      </c>
      <c r="U19" s="874"/>
      <c r="V19" s="150"/>
      <c r="DG19" s="104">
        <v>0.57999999999999996</v>
      </c>
    </row>
    <row r="20" spans="1:111" ht="12" customHeight="1" x14ac:dyDescent="0.2">
      <c r="B20" s="116">
        <v>7</v>
      </c>
      <c r="C20" s="931" t="s">
        <v>146</v>
      </c>
      <c r="D20" s="932"/>
      <c r="E20" s="177" t="s">
        <v>143</v>
      </c>
      <c r="F20" s="18"/>
      <c r="G20" s="53"/>
      <c r="H20" s="74"/>
      <c r="I20" s="53"/>
      <c r="J20" s="53" t="s">
        <v>144</v>
      </c>
      <c r="K20" s="74"/>
      <c r="L20" s="53"/>
      <c r="M20" s="74"/>
      <c r="N20" s="74"/>
      <c r="O20" s="53"/>
      <c r="P20" s="74"/>
      <c r="Q20" s="126"/>
      <c r="R20" s="61" t="s">
        <v>144</v>
      </c>
      <c r="S20" s="53" t="s">
        <v>144</v>
      </c>
      <c r="T20" s="53" t="s">
        <v>144</v>
      </c>
      <c r="U20" s="874"/>
      <c r="V20" s="150"/>
      <c r="DG20" s="104">
        <v>0.6</v>
      </c>
    </row>
    <row r="21" spans="1:111" ht="12" customHeight="1" x14ac:dyDescent="0.2">
      <c r="B21" s="116">
        <v>8</v>
      </c>
      <c r="C21" s="931" t="s">
        <v>147</v>
      </c>
      <c r="D21" s="932"/>
      <c r="E21" s="117" t="s">
        <v>148</v>
      </c>
      <c r="F21" s="18"/>
      <c r="G21" s="53"/>
      <c r="H21" s="74"/>
      <c r="I21" s="53"/>
      <c r="J21" s="53" t="s">
        <v>149</v>
      </c>
      <c r="K21" s="74"/>
      <c r="L21" s="53"/>
      <c r="M21" s="74"/>
      <c r="N21" s="74"/>
      <c r="O21" s="53"/>
      <c r="P21" s="74"/>
      <c r="Q21" s="126"/>
      <c r="R21" s="61" t="s">
        <v>149</v>
      </c>
      <c r="S21" s="53" t="s">
        <v>149</v>
      </c>
      <c r="T21" s="53" t="s">
        <v>149</v>
      </c>
      <c r="U21" s="874"/>
      <c r="V21" s="150"/>
      <c r="DG21" s="104">
        <v>0.59</v>
      </c>
    </row>
    <row r="22" spans="1:111" ht="12" customHeight="1" x14ac:dyDescent="0.2">
      <c r="B22" s="116">
        <v>9</v>
      </c>
      <c r="C22" s="856" t="s">
        <v>150</v>
      </c>
      <c r="D22" s="857"/>
      <c r="E22" s="177" t="s">
        <v>151</v>
      </c>
      <c r="F22" s="18"/>
      <c r="G22" s="53" t="s">
        <v>152</v>
      </c>
      <c r="H22" s="74"/>
      <c r="I22" s="53"/>
      <c r="J22" s="53" t="s">
        <v>152</v>
      </c>
      <c r="K22" s="74"/>
      <c r="L22" s="53"/>
      <c r="M22" s="53" t="s">
        <v>152</v>
      </c>
      <c r="N22" s="74"/>
      <c r="O22" s="53"/>
      <c r="P22" s="53" t="s">
        <v>152</v>
      </c>
      <c r="Q22" s="126"/>
      <c r="R22" s="61" t="s">
        <v>152</v>
      </c>
      <c r="S22" s="53" t="s">
        <v>152</v>
      </c>
      <c r="T22" s="53" t="s">
        <v>152</v>
      </c>
      <c r="U22" s="119" t="s">
        <v>153</v>
      </c>
      <c r="V22" s="150"/>
      <c r="DG22" s="104">
        <v>0.62</v>
      </c>
    </row>
    <row r="23" spans="1:111" ht="12" customHeight="1" x14ac:dyDescent="0.2">
      <c r="B23" s="116">
        <v>10</v>
      </c>
      <c r="C23" s="931" t="s">
        <v>154</v>
      </c>
      <c r="D23" s="932"/>
      <c r="E23" s="177" t="s">
        <v>143</v>
      </c>
      <c r="F23" s="18"/>
      <c r="G23" s="53" t="s">
        <v>144</v>
      </c>
      <c r="H23" s="53"/>
      <c r="I23" s="53"/>
      <c r="J23" s="74" t="s">
        <v>144</v>
      </c>
      <c r="K23" s="74"/>
      <c r="L23" s="53"/>
      <c r="M23" s="74" t="s">
        <v>144</v>
      </c>
      <c r="N23" s="74"/>
      <c r="O23" s="53"/>
      <c r="P23" s="74" t="s">
        <v>144</v>
      </c>
      <c r="Q23" s="126"/>
      <c r="R23" s="61" t="s">
        <v>144</v>
      </c>
      <c r="S23" s="53" t="s">
        <v>144</v>
      </c>
      <c r="T23" s="53" t="s">
        <v>144</v>
      </c>
      <c r="U23" s="119" t="s">
        <v>155</v>
      </c>
      <c r="V23" s="150"/>
      <c r="DG23" s="104">
        <v>0.62</v>
      </c>
    </row>
    <row r="24" spans="1:111" ht="12" customHeight="1" x14ac:dyDescent="0.2">
      <c r="B24" s="116">
        <v>11</v>
      </c>
      <c r="C24" s="931" t="s">
        <v>156</v>
      </c>
      <c r="D24" s="932"/>
      <c r="E24" s="177" t="s">
        <v>157</v>
      </c>
      <c r="F24" s="78">
        <v>0.3</v>
      </c>
      <c r="G24" s="51">
        <v>0.2</v>
      </c>
      <c r="H24" s="67">
        <v>0.1</v>
      </c>
      <c r="I24" s="51">
        <v>0.1</v>
      </c>
      <c r="J24" s="51">
        <v>0.1</v>
      </c>
      <c r="K24" s="67">
        <v>0.3</v>
      </c>
      <c r="L24" s="51">
        <v>0.2</v>
      </c>
      <c r="M24" s="67">
        <v>0.1</v>
      </c>
      <c r="N24" s="67">
        <v>0.1</v>
      </c>
      <c r="O24" s="51">
        <v>0.1</v>
      </c>
      <c r="P24" s="67">
        <v>0.2</v>
      </c>
      <c r="Q24" s="89">
        <v>0.2</v>
      </c>
      <c r="R24" s="62">
        <v>0.3</v>
      </c>
      <c r="S24" s="51">
        <v>0.1</v>
      </c>
      <c r="T24" s="51">
        <v>0.16666666666666666</v>
      </c>
      <c r="U24" s="874" t="s">
        <v>153</v>
      </c>
      <c r="V24" s="150"/>
      <c r="DG24" s="104">
        <v>0.6</v>
      </c>
    </row>
    <row r="25" spans="1:111" ht="12" customHeight="1" x14ac:dyDescent="0.2">
      <c r="B25" s="116">
        <v>12</v>
      </c>
      <c r="C25" s="931" t="s">
        <v>158</v>
      </c>
      <c r="D25" s="932"/>
      <c r="E25" s="177" t="s">
        <v>159</v>
      </c>
      <c r="F25" s="18"/>
      <c r="G25" s="53"/>
      <c r="H25" s="74"/>
      <c r="I25" s="53"/>
      <c r="J25" s="53" t="s">
        <v>160</v>
      </c>
      <c r="K25" s="74"/>
      <c r="L25" s="53"/>
      <c r="M25" s="74"/>
      <c r="N25" s="74"/>
      <c r="O25" s="53"/>
      <c r="P25" s="74"/>
      <c r="Q25" s="126"/>
      <c r="R25" s="61" t="s">
        <v>160</v>
      </c>
      <c r="S25" s="53" t="s">
        <v>160</v>
      </c>
      <c r="T25" s="53" t="s">
        <v>160</v>
      </c>
      <c r="U25" s="874"/>
      <c r="V25" s="150"/>
      <c r="DG25" s="104">
        <v>0.6</v>
      </c>
    </row>
    <row r="26" spans="1:111" ht="12" customHeight="1" x14ac:dyDescent="0.2">
      <c r="B26" s="116">
        <v>13</v>
      </c>
      <c r="C26" s="931" t="s">
        <v>161</v>
      </c>
      <c r="D26" s="932"/>
      <c r="E26" s="177" t="s">
        <v>162</v>
      </c>
      <c r="F26" s="18"/>
      <c r="G26" s="53"/>
      <c r="H26" s="74"/>
      <c r="I26" s="53"/>
      <c r="J26" s="53" t="s">
        <v>163</v>
      </c>
      <c r="K26" s="74"/>
      <c r="L26" s="53"/>
      <c r="M26" s="74"/>
      <c r="N26" s="74"/>
      <c r="O26" s="53"/>
      <c r="P26" s="74"/>
      <c r="Q26" s="126"/>
      <c r="R26" s="61" t="s">
        <v>163</v>
      </c>
      <c r="S26" s="53" t="s">
        <v>163</v>
      </c>
      <c r="T26" s="53" t="s">
        <v>163</v>
      </c>
      <c r="U26" s="874"/>
      <c r="V26" s="150"/>
      <c r="DG26" s="104">
        <v>0.57999999999999996</v>
      </c>
    </row>
    <row r="27" spans="1:111" ht="12" customHeight="1" x14ac:dyDescent="0.2">
      <c r="B27" s="116">
        <v>14</v>
      </c>
      <c r="C27" s="931" t="s">
        <v>164</v>
      </c>
      <c r="D27" s="932"/>
      <c r="E27" s="177" t="s">
        <v>165</v>
      </c>
      <c r="F27" s="18"/>
      <c r="G27" s="53"/>
      <c r="H27" s="74"/>
      <c r="I27" s="53"/>
      <c r="J27" s="53" t="s">
        <v>166</v>
      </c>
      <c r="K27" s="74"/>
      <c r="L27" s="53"/>
      <c r="M27" s="74"/>
      <c r="N27" s="74"/>
      <c r="O27" s="53"/>
      <c r="P27" s="74"/>
      <c r="Q27" s="126"/>
      <c r="R27" s="61" t="s">
        <v>166</v>
      </c>
      <c r="S27" s="53" t="s">
        <v>166</v>
      </c>
      <c r="T27" s="53" t="s">
        <v>166</v>
      </c>
      <c r="U27" s="1096" t="s">
        <v>167</v>
      </c>
      <c r="V27" s="150"/>
      <c r="DG27" s="104">
        <v>0.62</v>
      </c>
    </row>
    <row r="28" spans="1:111" ht="12" customHeight="1" x14ac:dyDescent="0.2">
      <c r="B28" s="116">
        <v>15</v>
      </c>
      <c r="C28" s="931" t="s">
        <v>168</v>
      </c>
      <c r="D28" s="932"/>
      <c r="E28" s="177" t="s">
        <v>169</v>
      </c>
      <c r="F28" s="18"/>
      <c r="G28" s="53"/>
      <c r="H28" s="74"/>
      <c r="I28" s="53"/>
      <c r="J28" s="53" t="s">
        <v>170</v>
      </c>
      <c r="K28" s="74"/>
      <c r="L28" s="53"/>
      <c r="M28" s="74"/>
      <c r="N28" s="74"/>
      <c r="O28" s="53"/>
      <c r="P28" s="74"/>
      <c r="Q28" s="126"/>
      <c r="R28" s="61" t="s">
        <v>170</v>
      </c>
      <c r="S28" s="53" t="s">
        <v>170</v>
      </c>
      <c r="T28" s="53" t="s">
        <v>170</v>
      </c>
      <c r="U28" s="1096"/>
      <c r="V28" s="150"/>
      <c r="DG28" s="104">
        <v>0.66</v>
      </c>
    </row>
    <row r="29" spans="1:111" ht="23.25" customHeight="1" x14ac:dyDescent="0.2">
      <c r="A29" s="439"/>
      <c r="B29" s="116">
        <v>16</v>
      </c>
      <c r="C29" s="899" t="s">
        <v>171</v>
      </c>
      <c r="D29" s="900"/>
      <c r="E29" s="452" t="s">
        <v>151</v>
      </c>
      <c r="F29" s="84"/>
      <c r="G29" s="84"/>
      <c r="H29" s="84"/>
      <c r="I29" s="84"/>
      <c r="J29" s="83" t="s">
        <v>144</v>
      </c>
      <c r="K29" s="84"/>
      <c r="L29" s="84"/>
      <c r="M29" s="84"/>
      <c r="N29" s="84"/>
      <c r="O29" s="84"/>
      <c r="P29" s="84"/>
      <c r="Q29" s="407"/>
      <c r="R29" s="61" t="s">
        <v>144</v>
      </c>
      <c r="S29" s="53" t="s">
        <v>144</v>
      </c>
      <c r="T29" s="53" t="s">
        <v>144</v>
      </c>
      <c r="U29" s="1096"/>
      <c r="V29" s="150"/>
      <c r="DG29" s="104">
        <v>0.66</v>
      </c>
    </row>
    <row r="30" spans="1:111" ht="12" customHeight="1" x14ac:dyDescent="0.2">
      <c r="A30" s="439"/>
      <c r="B30" s="116">
        <v>17</v>
      </c>
      <c r="C30" s="931" t="s">
        <v>172</v>
      </c>
      <c r="D30" s="932"/>
      <c r="E30" s="117" t="s">
        <v>148</v>
      </c>
      <c r="F30" s="93"/>
      <c r="G30" s="53"/>
      <c r="H30" s="74"/>
      <c r="I30" s="53"/>
      <c r="J30" s="53" t="s">
        <v>144</v>
      </c>
      <c r="K30" s="74"/>
      <c r="L30" s="53"/>
      <c r="M30" s="74"/>
      <c r="N30" s="74"/>
      <c r="O30" s="53"/>
      <c r="P30" s="74"/>
      <c r="Q30" s="126"/>
      <c r="R30" s="61" t="s">
        <v>144</v>
      </c>
      <c r="S30" s="53" t="s">
        <v>144</v>
      </c>
      <c r="T30" s="53" t="s">
        <v>144</v>
      </c>
      <c r="U30" s="1096"/>
      <c r="V30" s="150"/>
      <c r="DG30" s="104">
        <v>0.67</v>
      </c>
    </row>
    <row r="31" spans="1:111" ht="12" customHeight="1" x14ac:dyDescent="0.2">
      <c r="A31" s="439"/>
      <c r="B31" s="116">
        <v>18</v>
      </c>
      <c r="C31" s="931" t="s">
        <v>173</v>
      </c>
      <c r="D31" s="932"/>
      <c r="E31" s="177" t="s">
        <v>143</v>
      </c>
      <c r="F31" s="18"/>
      <c r="G31" s="53"/>
      <c r="H31" s="74"/>
      <c r="I31" s="53"/>
      <c r="J31" s="53" t="s">
        <v>144</v>
      </c>
      <c r="K31" s="74"/>
      <c r="L31" s="53"/>
      <c r="M31" s="74"/>
      <c r="N31" s="74"/>
      <c r="O31" s="53"/>
      <c r="P31" s="74"/>
      <c r="Q31" s="126"/>
      <c r="R31" s="61" t="s">
        <v>144</v>
      </c>
      <c r="S31" s="53" t="s">
        <v>144</v>
      </c>
      <c r="T31" s="53" t="s">
        <v>144</v>
      </c>
      <c r="U31" s="1096"/>
      <c r="V31" s="150"/>
      <c r="DG31" s="104">
        <v>0.66</v>
      </c>
    </row>
    <row r="32" spans="1:111" ht="12" customHeight="1" x14ac:dyDescent="0.2">
      <c r="A32" s="439"/>
      <c r="B32" s="116">
        <v>19</v>
      </c>
      <c r="C32" s="931" t="s">
        <v>174</v>
      </c>
      <c r="D32" s="932"/>
      <c r="E32" s="177" t="s">
        <v>143</v>
      </c>
      <c r="F32" s="18"/>
      <c r="G32" s="53"/>
      <c r="H32" s="74"/>
      <c r="I32" s="53"/>
      <c r="J32" s="53" t="s">
        <v>144</v>
      </c>
      <c r="K32" s="74"/>
      <c r="L32" s="53"/>
      <c r="M32" s="74"/>
      <c r="N32" s="74"/>
      <c r="O32" s="53"/>
      <c r="P32" s="74"/>
      <c r="Q32" s="126"/>
      <c r="R32" s="61" t="s">
        <v>144</v>
      </c>
      <c r="S32" s="53" t="s">
        <v>144</v>
      </c>
      <c r="T32" s="53" t="s">
        <v>144</v>
      </c>
      <c r="U32" s="1096"/>
      <c r="V32" s="150"/>
      <c r="DG32" s="104">
        <v>0.64</v>
      </c>
    </row>
    <row r="33" spans="1:111" ht="12" customHeight="1" x14ac:dyDescent="0.2">
      <c r="A33" s="439"/>
      <c r="B33" s="116">
        <v>20</v>
      </c>
      <c r="C33" s="931" t="s">
        <v>175</v>
      </c>
      <c r="D33" s="932"/>
      <c r="E33" s="177" t="s">
        <v>143</v>
      </c>
      <c r="F33" s="18"/>
      <c r="G33" s="53"/>
      <c r="H33" s="74"/>
      <c r="I33" s="53"/>
      <c r="J33" s="53" t="s">
        <v>144</v>
      </c>
      <c r="K33" s="74"/>
      <c r="L33" s="53"/>
      <c r="M33" s="74"/>
      <c r="N33" s="74"/>
      <c r="O33" s="53"/>
      <c r="P33" s="74"/>
      <c r="Q33" s="126"/>
      <c r="R33" s="61" t="s">
        <v>144</v>
      </c>
      <c r="S33" s="53" t="s">
        <v>144</v>
      </c>
      <c r="T33" s="53" t="s">
        <v>144</v>
      </c>
      <c r="U33" s="1096"/>
      <c r="V33" s="150"/>
      <c r="DG33" s="104">
        <v>0.66</v>
      </c>
    </row>
    <row r="34" spans="1:111" ht="12" customHeight="1" x14ac:dyDescent="0.2">
      <c r="A34" s="439"/>
      <c r="B34" s="116">
        <v>21</v>
      </c>
      <c r="C34" s="931" t="s">
        <v>176</v>
      </c>
      <c r="D34" s="1029"/>
      <c r="E34" s="177" t="s">
        <v>177</v>
      </c>
      <c r="F34" s="18"/>
      <c r="G34" s="53" t="s">
        <v>178</v>
      </c>
      <c r="H34" s="74"/>
      <c r="I34" s="53"/>
      <c r="J34" s="57">
        <v>0.08</v>
      </c>
      <c r="K34" s="74"/>
      <c r="L34" s="53"/>
      <c r="M34" s="74" t="s">
        <v>178</v>
      </c>
      <c r="N34" s="74"/>
      <c r="O34" s="53"/>
      <c r="P34" s="74" t="s">
        <v>178</v>
      </c>
      <c r="Q34" s="126"/>
      <c r="R34" s="371">
        <v>0.08</v>
      </c>
      <c r="S34" s="53" t="s">
        <v>178</v>
      </c>
      <c r="T34" s="53" t="s">
        <v>178</v>
      </c>
      <c r="U34" s="1098" t="s">
        <v>179</v>
      </c>
      <c r="V34" s="150"/>
      <c r="DG34" s="104">
        <v>0.68</v>
      </c>
    </row>
    <row r="35" spans="1:111" ht="12" customHeight="1" x14ac:dyDescent="0.2">
      <c r="A35" s="439"/>
      <c r="B35" s="116">
        <v>22</v>
      </c>
      <c r="C35" s="931" t="s">
        <v>180</v>
      </c>
      <c r="D35" s="932"/>
      <c r="E35" s="177" t="s">
        <v>148</v>
      </c>
      <c r="F35" s="18"/>
      <c r="G35" s="53" t="s">
        <v>149</v>
      </c>
      <c r="H35" s="53"/>
      <c r="I35" s="53"/>
      <c r="J35" s="53" t="s">
        <v>149</v>
      </c>
      <c r="K35" s="74"/>
      <c r="L35" s="53"/>
      <c r="M35" s="74" t="s">
        <v>149</v>
      </c>
      <c r="N35" s="74"/>
      <c r="O35" s="53"/>
      <c r="P35" s="74" t="s">
        <v>149</v>
      </c>
      <c r="Q35" s="126"/>
      <c r="R35" s="61" t="s">
        <v>149</v>
      </c>
      <c r="S35" s="53" t="s">
        <v>149</v>
      </c>
      <c r="T35" s="53" t="s">
        <v>149</v>
      </c>
      <c r="U35" s="1099"/>
      <c r="V35" s="150"/>
      <c r="DG35" s="104">
        <v>0.64</v>
      </c>
    </row>
    <row r="36" spans="1:111" ht="12" customHeight="1" x14ac:dyDescent="0.2">
      <c r="A36" s="439"/>
      <c r="B36" s="116">
        <v>23</v>
      </c>
      <c r="C36" s="931" t="s">
        <v>181</v>
      </c>
      <c r="D36" s="932"/>
      <c r="E36" s="177" t="s">
        <v>182</v>
      </c>
      <c r="F36" s="100"/>
      <c r="G36" s="54">
        <v>4.0000000000000001E-3</v>
      </c>
      <c r="H36" s="54"/>
      <c r="I36" s="54"/>
      <c r="J36" s="54">
        <v>6.0000000000000001E-3</v>
      </c>
      <c r="K36" s="72"/>
      <c r="L36" s="54"/>
      <c r="M36" s="72">
        <v>0.01</v>
      </c>
      <c r="N36" s="72"/>
      <c r="O36" s="54"/>
      <c r="P36" s="72">
        <v>1E-3</v>
      </c>
      <c r="Q36" s="369"/>
      <c r="R36" s="396">
        <v>0.01</v>
      </c>
      <c r="S36" s="54">
        <v>1E-3</v>
      </c>
      <c r="T36" s="54">
        <v>5.2500000000000003E-3</v>
      </c>
      <c r="U36" s="1099"/>
      <c r="V36" s="150"/>
      <c r="DG36" s="104">
        <v>0.66</v>
      </c>
    </row>
    <row r="37" spans="1:111" ht="11.25" customHeight="1" x14ac:dyDescent="0.2">
      <c r="A37" s="439"/>
      <c r="B37" s="116">
        <v>24</v>
      </c>
      <c r="C37" s="931" t="s">
        <v>183</v>
      </c>
      <c r="D37" s="932"/>
      <c r="E37" s="177" t="s">
        <v>184</v>
      </c>
      <c r="F37" s="100"/>
      <c r="G37" s="54">
        <v>4.0000000000000001E-3</v>
      </c>
      <c r="H37" s="54"/>
      <c r="I37" s="54"/>
      <c r="J37" s="54">
        <v>5.0000000000000001E-3</v>
      </c>
      <c r="K37" s="72"/>
      <c r="L37" s="54"/>
      <c r="M37" s="72">
        <v>8.0000000000000002E-3</v>
      </c>
      <c r="N37" s="72"/>
      <c r="O37" s="54"/>
      <c r="P37" s="72" t="s">
        <v>149</v>
      </c>
      <c r="Q37" s="369"/>
      <c r="R37" s="396">
        <v>8.0000000000000002E-3</v>
      </c>
      <c r="S37" s="54" t="s">
        <v>149</v>
      </c>
      <c r="T37" s="54">
        <v>4.2500000000000003E-3</v>
      </c>
      <c r="U37" s="1099"/>
      <c r="V37" s="150"/>
      <c r="DG37" s="104">
        <v>0.65</v>
      </c>
    </row>
    <row r="38" spans="1:111" ht="12" customHeight="1" x14ac:dyDescent="0.2">
      <c r="A38" s="439"/>
      <c r="B38" s="116">
        <v>25</v>
      </c>
      <c r="C38" s="931" t="s">
        <v>185</v>
      </c>
      <c r="D38" s="932"/>
      <c r="E38" s="177" t="s">
        <v>186</v>
      </c>
      <c r="F38" s="100"/>
      <c r="G38" s="54">
        <v>1E-3</v>
      </c>
      <c r="H38" s="54"/>
      <c r="I38" s="54"/>
      <c r="J38" s="54">
        <v>3.0000000000000001E-3</v>
      </c>
      <c r="K38" s="72"/>
      <c r="L38" s="54"/>
      <c r="M38" s="72">
        <v>1E-3</v>
      </c>
      <c r="N38" s="72"/>
      <c r="O38" s="54"/>
      <c r="P38" s="72">
        <v>3.0000000000000001E-3</v>
      </c>
      <c r="Q38" s="369"/>
      <c r="R38" s="396">
        <v>3.0000000000000001E-3</v>
      </c>
      <c r="S38" s="54">
        <v>1E-3</v>
      </c>
      <c r="T38" s="54">
        <v>2E-3</v>
      </c>
      <c r="U38" s="1099"/>
      <c r="V38" s="150"/>
    </row>
    <row r="39" spans="1:111" ht="12" customHeight="1" x14ac:dyDescent="0.2">
      <c r="A39" s="439"/>
      <c r="B39" s="116">
        <v>26</v>
      </c>
      <c r="C39" s="931" t="s">
        <v>187</v>
      </c>
      <c r="D39" s="932"/>
      <c r="E39" s="177" t="s">
        <v>143</v>
      </c>
      <c r="F39" s="18"/>
      <c r="G39" s="53" t="s">
        <v>144</v>
      </c>
      <c r="H39" s="53"/>
      <c r="I39" s="53"/>
      <c r="J39" s="53" t="s">
        <v>144</v>
      </c>
      <c r="K39" s="74"/>
      <c r="L39" s="53"/>
      <c r="M39" s="74" t="s">
        <v>144</v>
      </c>
      <c r="N39" s="74"/>
      <c r="O39" s="53"/>
      <c r="P39" s="74" t="s">
        <v>144</v>
      </c>
      <c r="Q39" s="126"/>
      <c r="R39" s="396" t="s">
        <v>144</v>
      </c>
      <c r="S39" s="54" t="s">
        <v>144</v>
      </c>
      <c r="T39" s="54" t="s">
        <v>144</v>
      </c>
      <c r="U39" s="1099"/>
      <c r="V39" s="150"/>
    </row>
    <row r="40" spans="1:111" ht="12" customHeight="1" x14ac:dyDescent="0.2">
      <c r="A40" s="439"/>
      <c r="B40" s="116">
        <v>27</v>
      </c>
      <c r="C40" s="931" t="s">
        <v>188</v>
      </c>
      <c r="D40" s="932"/>
      <c r="E40" s="177" t="s">
        <v>186</v>
      </c>
      <c r="F40" s="100"/>
      <c r="G40" s="54">
        <v>8.0000000000000002E-3</v>
      </c>
      <c r="H40" s="54"/>
      <c r="I40" s="54"/>
      <c r="J40" s="54">
        <v>1.4E-2</v>
      </c>
      <c r="K40" s="72"/>
      <c r="L40" s="54"/>
      <c r="M40" s="72">
        <v>1.6E-2</v>
      </c>
      <c r="N40" s="72"/>
      <c r="O40" s="54"/>
      <c r="P40" s="72">
        <v>7.0000000000000001E-3</v>
      </c>
      <c r="Q40" s="369"/>
      <c r="R40" s="396">
        <v>1.6E-2</v>
      </c>
      <c r="S40" s="54">
        <v>7.0000000000000001E-3</v>
      </c>
      <c r="T40" s="54">
        <v>1.125E-2</v>
      </c>
      <c r="U40" s="1099"/>
      <c r="V40" s="150"/>
    </row>
    <row r="41" spans="1:111" ht="12" customHeight="1" x14ac:dyDescent="0.2">
      <c r="A41" s="439"/>
      <c r="B41" s="116">
        <v>28</v>
      </c>
      <c r="C41" s="931" t="s">
        <v>189</v>
      </c>
      <c r="D41" s="932"/>
      <c r="E41" s="177" t="s">
        <v>184</v>
      </c>
      <c r="F41" s="100"/>
      <c r="G41" s="54">
        <v>3.0000000000000001E-3</v>
      </c>
      <c r="H41" s="54"/>
      <c r="I41" s="54"/>
      <c r="J41" s="54">
        <v>3.0000000000000001E-3</v>
      </c>
      <c r="K41" s="72"/>
      <c r="L41" s="54"/>
      <c r="M41" s="72">
        <v>8.0000000000000002E-3</v>
      </c>
      <c r="N41" s="72"/>
      <c r="O41" s="54"/>
      <c r="P41" s="72" t="s">
        <v>149</v>
      </c>
      <c r="Q41" s="369"/>
      <c r="R41" s="396">
        <v>8.0000000000000002E-3</v>
      </c>
      <c r="S41" s="54" t="s">
        <v>149</v>
      </c>
      <c r="T41" s="54">
        <v>3.5000000000000001E-3</v>
      </c>
      <c r="U41" s="1099"/>
      <c r="V41" s="150"/>
    </row>
    <row r="42" spans="1:111" ht="12" customHeight="1" x14ac:dyDescent="0.2">
      <c r="A42" s="439"/>
      <c r="B42" s="116">
        <v>29</v>
      </c>
      <c r="C42" s="931" t="s">
        <v>190</v>
      </c>
      <c r="D42" s="932"/>
      <c r="E42" s="177" t="s">
        <v>184</v>
      </c>
      <c r="F42" s="100"/>
      <c r="G42" s="54">
        <v>3.0000000000000001E-3</v>
      </c>
      <c r="H42" s="54"/>
      <c r="I42" s="54"/>
      <c r="J42" s="54">
        <v>5.0000000000000001E-3</v>
      </c>
      <c r="K42" s="72"/>
      <c r="L42" s="54"/>
      <c r="M42" s="72">
        <v>5.0000000000000001E-3</v>
      </c>
      <c r="N42" s="72"/>
      <c r="O42" s="54"/>
      <c r="P42" s="72">
        <v>3.0000000000000001E-3</v>
      </c>
      <c r="Q42" s="369"/>
      <c r="R42" s="396">
        <v>5.0000000000000001E-3</v>
      </c>
      <c r="S42" s="54">
        <v>3.0000000000000001E-3</v>
      </c>
      <c r="T42" s="54">
        <v>4.0000000000000001E-3</v>
      </c>
      <c r="U42" s="1099"/>
      <c r="V42" s="150"/>
    </row>
    <row r="43" spans="1:111" ht="12" customHeight="1" x14ac:dyDescent="0.2">
      <c r="A43" s="439"/>
      <c r="B43" s="116">
        <v>30</v>
      </c>
      <c r="C43" s="931" t="s">
        <v>191</v>
      </c>
      <c r="D43" s="932"/>
      <c r="E43" s="177" t="s">
        <v>192</v>
      </c>
      <c r="F43" s="100"/>
      <c r="G43" s="54" t="s">
        <v>144</v>
      </c>
      <c r="H43" s="54"/>
      <c r="I43" s="54"/>
      <c r="J43" s="54" t="s">
        <v>144</v>
      </c>
      <c r="K43" s="72"/>
      <c r="L43" s="54"/>
      <c r="M43" s="54" t="s">
        <v>144</v>
      </c>
      <c r="N43" s="72"/>
      <c r="O43" s="54"/>
      <c r="P43" s="54" t="s">
        <v>144</v>
      </c>
      <c r="Q43" s="369"/>
      <c r="R43" s="61" t="s">
        <v>144</v>
      </c>
      <c r="S43" s="53" t="s">
        <v>144</v>
      </c>
      <c r="T43" s="53" t="s">
        <v>144</v>
      </c>
      <c r="U43" s="1099"/>
      <c r="V43" s="150"/>
    </row>
    <row r="44" spans="1:111" ht="12" customHeight="1" x14ac:dyDescent="0.2">
      <c r="A44" s="439"/>
      <c r="B44" s="116">
        <v>31</v>
      </c>
      <c r="C44" s="931" t="s">
        <v>193</v>
      </c>
      <c r="D44" s="932"/>
      <c r="E44" s="177" t="s">
        <v>194</v>
      </c>
      <c r="F44" s="18"/>
      <c r="G44" s="53" t="s">
        <v>195</v>
      </c>
      <c r="H44" s="53"/>
      <c r="I44" s="53"/>
      <c r="J44" s="53" t="s">
        <v>195</v>
      </c>
      <c r="K44" s="74"/>
      <c r="L44" s="53"/>
      <c r="M44" s="74" t="s">
        <v>195</v>
      </c>
      <c r="N44" s="74"/>
      <c r="O44" s="53"/>
      <c r="P44" s="74" t="s">
        <v>195</v>
      </c>
      <c r="Q44" s="126"/>
      <c r="R44" s="61" t="s">
        <v>195</v>
      </c>
      <c r="S44" s="53" t="s">
        <v>195</v>
      </c>
      <c r="T44" s="53" t="s">
        <v>195</v>
      </c>
      <c r="U44" s="1100"/>
      <c r="V44" s="150"/>
    </row>
    <row r="45" spans="1:111" ht="12" customHeight="1" x14ac:dyDescent="0.2">
      <c r="A45" s="439"/>
      <c r="B45" s="116">
        <v>32</v>
      </c>
      <c r="C45" s="931" t="s">
        <v>196</v>
      </c>
      <c r="D45" s="932"/>
      <c r="E45" s="177" t="s">
        <v>162</v>
      </c>
      <c r="F45" s="18"/>
      <c r="G45" s="53"/>
      <c r="H45" s="53"/>
      <c r="I45" s="53"/>
      <c r="J45" s="18" t="s">
        <v>197</v>
      </c>
      <c r="K45" s="74"/>
      <c r="L45" s="53"/>
      <c r="M45" s="74"/>
      <c r="N45" s="74"/>
      <c r="O45" s="53"/>
      <c r="P45" s="74"/>
      <c r="Q45" s="126"/>
      <c r="R45" s="61" t="s">
        <v>197</v>
      </c>
      <c r="S45" s="53" t="s">
        <v>197</v>
      </c>
      <c r="T45" s="53" t="s">
        <v>197</v>
      </c>
      <c r="U45" s="1096" t="s">
        <v>138</v>
      </c>
      <c r="V45" s="150"/>
    </row>
    <row r="46" spans="1:111" ht="12" customHeight="1" x14ac:dyDescent="0.2">
      <c r="A46" s="439"/>
      <c r="B46" s="116">
        <v>33</v>
      </c>
      <c r="C46" s="931" t="s">
        <v>198</v>
      </c>
      <c r="D46" s="932"/>
      <c r="E46" s="177" t="s">
        <v>199</v>
      </c>
      <c r="F46" s="99"/>
      <c r="G46" s="57"/>
      <c r="H46" s="57"/>
      <c r="I46" s="57"/>
      <c r="J46" s="99" t="s">
        <v>197</v>
      </c>
      <c r="K46" s="75"/>
      <c r="L46" s="57"/>
      <c r="M46" s="75"/>
      <c r="N46" s="75"/>
      <c r="O46" s="57"/>
      <c r="P46" s="75"/>
      <c r="Q46" s="367"/>
      <c r="R46" s="371" t="s">
        <v>197</v>
      </c>
      <c r="S46" s="57" t="s">
        <v>197</v>
      </c>
      <c r="T46" s="57" t="s">
        <v>197</v>
      </c>
      <c r="U46" s="1096"/>
      <c r="V46" s="150"/>
    </row>
    <row r="47" spans="1:111" ht="12" customHeight="1" x14ac:dyDescent="0.2">
      <c r="A47" s="439"/>
      <c r="B47" s="116">
        <v>34</v>
      </c>
      <c r="C47" s="931" t="s">
        <v>200</v>
      </c>
      <c r="D47" s="932"/>
      <c r="E47" s="177" t="s">
        <v>201</v>
      </c>
      <c r="F47" s="18"/>
      <c r="G47" s="53"/>
      <c r="H47" s="53"/>
      <c r="I47" s="53"/>
      <c r="J47" s="18" t="s">
        <v>202</v>
      </c>
      <c r="K47" s="74"/>
      <c r="L47" s="53"/>
      <c r="M47" s="74"/>
      <c r="N47" s="74"/>
      <c r="O47" s="53"/>
      <c r="P47" s="74"/>
      <c r="Q47" s="126"/>
      <c r="R47" s="61" t="s">
        <v>202</v>
      </c>
      <c r="S47" s="53" t="s">
        <v>202</v>
      </c>
      <c r="T47" s="53" t="s">
        <v>202</v>
      </c>
      <c r="U47" s="1096"/>
      <c r="V47" s="150"/>
    </row>
    <row r="48" spans="1:111" ht="12" customHeight="1" x14ac:dyDescent="0.2">
      <c r="A48" s="439"/>
      <c r="B48" s="116">
        <v>35</v>
      </c>
      <c r="C48" s="931" t="s">
        <v>203</v>
      </c>
      <c r="D48" s="932"/>
      <c r="E48" s="177" t="s">
        <v>162</v>
      </c>
      <c r="F48" s="18"/>
      <c r="G48" s="53"/>
      <c r="H48" s="53"/>
      <c r="I48" s="53"/>
      <c r="J48" s="18" t="s">
        <v>197</v>
      </c>
      <c r="K48" s="74"/>
      <c r="L48" s="53"/>
      <c r="M48" s="74"/>
      <c r="N48" s="74"/>
      <c r="O48" s="53"/>
      <c r="P48" s="74"/>
      <c r="Q48" s="126"/>
      <c r="R48" s="61" t="s">
        <v>197</v>
      </c>
      <c r="S48" s="53" t="s">
        <v>197</v>
      </c>
      <c r="T48" s="53" t="s">
        <v>197</v>
      </c>
      <c r="U48" s="1096"/>
      <c r="V48" s="150"/>
    </row>
    <row r="49" spans="1:22" ht="12" customHeight="1" x14ac:dyDescent="0.2">
      <c r="A49" s="439"/>
      <c r="B49" s="116">
        <v>36</v>
      </c>
      <c r="C49" s="931" t="s">
        <v>204</v>
      </c>
      <c r="D49" s="932"/>
      <c r="E49" s="177" t="s">
        <v>205</v>
      </c>
      <c r="F49" s="78"/>
      <c r="G49" s="51"/>
      <c r="H49" s="51"/>
      <c r="I49" s="51"/>
      <c r="J49" s="51">
        <v>6.5</v>
      </c>
      <c r="K49" s="67"/>
      <c r="L49" s="51"/>
      <c r="M49" s="67"/>
      <c r="N49" s="67"/>
      <c r="O49" s="51"/>
      <c r="P49" s="67"/>
      <c r="Q49" s="89"/>
      <c r="R49" s="62">
        <v>6.5</v>
      </c>
      <c r="S49" s="51">
        <v>6.5</v>
      </c>
      <c r="T49" s="51">
        <v>6.5</v>
      </c>
      <c r="U49" s="158" t="s">
        <v>153</v>
      </c>
      <c r="V49" s="150"/>
    </row>
    <row r="50" spans="1:22" ht="12" customHeight="1" x14ac:dyDescent="0.2">
      <c r="A50" s="439"/>
      <c r="B50" s="116">
        <v>37</v>
      </c>
      <c r="C50" s="931" t="s">
        <v>206</v>
      </c>
      <c r="D50" s="932"/>
      <c r="E50" s="177" t="s">
        <v>169</v>
      </c>
      <c r="F50" s="18"/>
      <c r="G50" s="53"/>
      <c r="H50" s="53"/>
      <c r="I50" s="53"/>
      <c r="J50" s="18" t="s">
        <v>144</v>
      </c>
      <c r="K50" s="74"/>
      <c r="L50" s="53"/>
      <c r="M50" s="74"/>
      <c r="N50" s="74"/>
      <c r="O50" s="53"/>
      <c r="P50" s="74"/>
      <c r="Q50" s="126"/>
      <c r="R50" s="61" t="s">
        <v>144</v>
      </c>
      <c r="S50" s="53" t="s">
        <v>144</v>
      </c>
      <c r="T50" s="53" t="s">
        <v>144</v>
      </c>
      <c r="U50" s="158" t="s">
        <v>138</v>
      </c>
      <c r="V50" s="150"/>
    </row>
    <row r="51" spans="1:22" ht="12" customHeight="1" x14ac:dyDescent="0.2">
      <c r="A51" s="439"/>
      <c r="B51" s="116">
        <v>38</v>
      </c>
      <c r="C51" s="931" t="s">
        <v>207</v>
      </c>
      <c r="D51" s="932"/>
      <c r="E51" s="177" t="s">
        <v>205</v>
      </c>
      <c r="F51" s="18">
        <v>16.137</v>
      </c>
      <c r="G51" s="51">
        <v>9.1579999999999995</v>
      </c>
      <c r="H51" s="51">
        <v>8.91</v>
      </c>
      <c r="I51" s="53">
        <v>13.146000000000001</v>
      </c>
      <c r="J51" s="53">
        <v>12</v>
      </c>
      <c r="K51" s="74">
        <v>10.992000000000001</v>
      </c>
      <c r="L51" s="53">
        <v>10.404999999999999</v>
      </c>
      <c r="M51" s="74">
        <v>10.824999999999999</v>
      </c>
      <c r="N51" s="74">
        <v>11.362</v>
      </c>
      <c r="O51" s="53">
        <v>12.726000000000001</v>
      </c>
      <c r="P51" s="74">
        <v>16.015000000000001</v>
      </c>
      <c r="Q51" s="126">
        <v>26.366</v>
      </c>
      <c r="R51" s="61">
        <v>26.366</v>
      </c>
      <c r="S51" s="51">
        <v>8.91</v>
      </c>
      <c r="T51" s="53">
        <v>13.170166666666665</v>
      </c>
      <c r="U51" s="158" t="s">
        <v>208</v>
      </c>
      <c r="V51" s="150"/>
    </row>
    <row r="52" spans="1:22" ht="12" customHeight="1" x14ac:dyDescent="0.2">
      <c r="A52" s="439"/>
      <c r="B52" s="116">
        <v>39</v>
      </c>
      <c r="C52" s="931" t="s">
        <v>209</v>
      </c>
      <c r="D52" s="932"/>
      <c r="E52" s="177" t="s">
        <v>210</v>
      </c>
      <c r="F52" s="18"/>
      <c r="G52" s="53"/>
      <c r="H52" s="53"/>
      <c r="I52" s="53"/>
      <c r="J52" s="53">
        <v>13</v>
      </c>
      <c r="K52" s="74"/>
      <c r="L52" s="53"/>
      <c r="M52" s="74"/>
      <c r="N52" s="74"/>
      <c r="O52" s="53"/>
      <c r="P52" s="74"/>
      <c r="Q52" s="126"/>
      <c r="R52" s="61">
        <v>13</v>
      </c>
      <c r="S52" s="53">
        <v>13</v>
      </c>
      <c r="T52" s="53">
        <v>13</v>
      </c>
      <c r="U52" s="1096" t="s">
        <v>153</v>
      </c>
      <c r="V52" s="150"/>
    </row>
    <row r="53" spans="1:22" ht="12" customHeight="1" x14ac:dyDescent="0.2">
      <c r="A53" s="439"/>
      <c r="B53" s="116">
        <v>40</v>
      </c>
      <c r="C53" s="931" t="s">
        <v>212</v>
      </c>
      <c r="D53" s="932"/>
      <c r="E53" s="177" t="s">
        <v>213</v>
      </c>
      <c r="F53" s="18"/>
      <c r="G53" s="53"/>
      <c r="H53" s="53"/>
      <c r="I53" s="53"/>
      <c r="J53" s="53">
        <v>55</v>
      </c>
      <c r="K53" s="74"/>
      <c r="L53" s="53"/>
      <c r="M53" s="74"/>
      <c r="N53" s="74"/>
      <c r="O53" s="53"/>
      <c r="P53" s="74"/>
      <c r="Q53" s="126"/>
      <c r="R53" s="61">
        <v>55</v>
      </c>
      <c r="S53" s="53">
        <v>55</v>
      </c>
      <c r="T53" s="53">
        <v>55</v>
      </c>
      <c r="U53" s="1096"/>
      <c r="V53" s="150"/>
    </row>
    <row r="54" spans="1:22" ht="12" customHeight="1" x14ac:dyDescent="0.2">
      <c r="A54" s="439"/>
      <c r="B54" s="116">
        <v>41</v>
      </c>
      <c r="C54" s="931" t="s">
        <v>214</v>
      </c>
      <c r="D54" s="932"/>
      <c r="E54" s="177" t="s">
        <v>199</v>
      </c>
      <c r="F54" s="18"/>
      <c r="G54" s="53"/>
      <c r="H54" s="53"/>
      <c r="I54" s="53"/>
      <c r="J54" s="18" t="s">
        <v>215</v>
      </c>
      <c r="K54" s="74"/>
      <c r="L54" s="53"/>
      <c r="M54" s="74"/>
      <c r="N54" s="74"/>
      <c r="O54" s="53"/>
      <c r="P54" s="74"/>
      <c r="Q54" s="126"/>
      <c r="R54" s="61" t="s">
        <v>215</v>
      </c>
      <c r="S54" s="53" t="s">
        <v>215</v>
      </c>
      <c r="T54" s="53" t="s">
        <v>215</v>
      </c>
      <c r="U54" s="1096" t="s">
        <v>167</v>
      </c>
      <c r="V54" s="150"/>
    </row>
    <row r="55" spans="1:22" ht="12" customHeight="1" x14ac:dyDescent="0.2">
      <c r="A55" s="439"/>
      <c r="B55" s="116">
        <v>42</v>
      </c>
      <c r="C55" s="931" t="s">
        <v>216</v>
      </c>
      <c r="D55" s="932"/>
      <c r="E55" s="177" t="s">
        <v>217</v>
      </c>
      <c r="F55" s="101"/>
      <c r="G55" s="102"/>
      <c r="H55" s="102"/>
      <c r="I55" s="102"/>
      <c r="J55" s="101" t="s">
        <v>218</v>
      </c>
      <c r="K55" s="103"/>
      <c r="L55" s="102"/>
      <c r="M55" s="103"/>
      <c r="N55" s="103"/>
      <c r="O55" s="102"/>
      <c r="P55" s="103"/>
      <c r="Q55" s="399"/>
      <c r="R55" s="61" t="s">
        <v>218</v>
      </c>
      <c r="S55" s="53" t="s">
        <v>218</v>
      </c>
      <c r="T55" s="53" t="s">
        <v>218</v>
      </c>
      <c r="U55" s="1096"/>
      <c r="V55" s="150"/>
    </row>
    <row r="56" spans="1:22" ht="12" customHeight="1" x14ac:dyDescent="0.2">
      <c r="A56" s="439"/>
      <c r="B56" s="116">
        <v>43</v>
      </c>
      <c r="C56" s="931" t="s">
        <v>219</v>
      </c>
      <c r="D56" s="932"/>
      <c r="E56" s="177" t="s">
        <v>217</v>
      </c>
      <c r="F56" s="18"/>
      <c r="G56" s="53"/>
      <c r="H56" s="53"/>
      <c r="I56" s="53"/>
      <c r="J56" s="18" t="s">
        <v>218</v>
      </c>
      <c r="K56" s="74"/>
      <c r="L56" s="53"/>
      <c r="M56" s="74"/>
      <c r="N56" s="74"/>
      <c r="O56" s="53"/>
      <c r="P56" s="74"/>
      <c r="Q56" s="126"/>
      <c r="R56" s="61" t="s">
        <v>218</v>
      </c>
      <c r="S56" s="53" t="s">
        <v>218</v>
      </c>
      <c r="T56" s="53" t="s">
        <v>218</v>
      </c>
      <c r="U56" s="1096"/>
      <c r="V56" s="150"/>
    </row>
    <row r="57" spans="1:22" ht="12" customHeight="1" x14ac:dyDescent="0.2">
      <c r="A57" s="439"/>
      <c r="B57" s="116">
        <v>44</v>
      </c>
      <c r="C57" s="931" t="s">
        <v>220</v>
      </c>
      <c r="D57" s="932"/>
      <c r="E57" s="177" t="s">
        <v>148</v>
      </c>
      <c r="F57" s="18"/>
      <c r="G57" s="53"/>
      <c r="H57" s="53"/>
      <c r="I57" s="53"/>
      <c r="J57" s="18" t="s">
        <v>149</v>
      </c>
      <c r="K57" s="74"/>
      <c r="L57" s="53"/>
      <c r="M57" s="74"/>
      <c r="N57" s="74"/>
      <c r="O57" s="53"/>
      <c r="P57" s="74"/>
      <c r="Q57" s="126"/>
      <c r="R57" s="61" t="s">
        <v>149</v>
      </c>
      <c r="S57" s="53" t="s">
        <v>149</v>
      </c>
      <c r="T57" s="53" t="s">
        <v>149</v>
      </c>
      <c r="U57" s="1096"/>
      <c r="V57" s="150"/>
    </row>
    <row r="58" spans="1:22" ht="12" customHeight="1" x14ac:dyDescent="0.2">
      <c r="A58" s="439"/>
      <c r="B58" s="116">
        <v>45</v>
      </c>
      <c r="C58" s="931" t="s">
        <v>221</v>
      </c>
      <c r="D58" s="932"/>
      <c r="E58" s="177" t="s">
        <v>222</v>
      </c>
      <c r="F58" s="18"/>
      <c r="G58" s="53"/>
      <c r="H58" s="53"/>
      <c r="I58" s="53"/>
      <c r="J58" s="18" t="s">
        <v>223</v>
      </c>
      <c r="K58" s="74"/>
      <c r="L58" s="53"/>
      <c r="M58" s="74"/>
      <c r="N58" s="74"/>
      <c r="O58" s="53"/>
      <c r="P58" s="74"/>
      <c r="Q58" s="126"/>
      <c r="R58" s="61" t="s">
        <v>223</v>
      </c>
      <c r="S58" s="53" t="s">
        <v>223</v>
      </c>
      <c r="T58" s="53" t="s">
        <v>223</v>
      </c>
      <c r="U58" s="1096"/>
      <c r="V58" s="150"/>
    </row>
    <row r="59" spans="1:22" ht="12" customHeight="1" x14ac:dyDescent="0.2">
      <c r="A59" s="439"/>
      <c r="B59" s="116">
        <v>46</v>
      </c>
      <c r="C59" s="806" t="s">
        <v>224</v>
      </c>
      <c r="D59" s="806"/>
      <c r="E59" s="117" t="s">
        <v>225</v>
      </c>
      <c r="F59" s="78" t="s">
        <v>226</v>
      </c>
      <c r="G59" s="51" t="s">
        <v>226</v>
      </c>
      <c r="H59" s="51" t="s">
        <v>226</v>
      </c>
      <c r="I59" s="51">
        <v>0.4</v>
      </c>
      <c r="J59" s="51" t="s">
        <v>226</v>
      </c>
      <c r="K59" s="67">
        <v>0.8</v>
      </c>
      <c r="L59" s="51">
        <v>0.6</v>
      </c>
      <c r="M59" s="67">
        <v>0.56399999999999995</v>
      </c>
      <c r="N59" s="67">
        <v>0.51700000000000002</v>
      </c>
      <c r="O59" s="51" t="s">
        <v>226</v>
      </c>
      <c r="P59" s="51" t="s">
        <v>226</v>
      </c>
      <c r="Q59" s="89">
        <v>0.3</v>
      </c>
      <c r="R59" s="62">
        <v>0.8</v>
      </c>
      <c r="S59" s="51" t="s">
        <v>226</v>
      </c>
      <c r="T59" s="51" t="s">
        <v>226</v>
      </c>
      <c r="U59" s="1096" t="s">
        <v>208</v>
      </c>
      <c r="V59" s="150"/>
    </row>
    <row r="60" spans="1:22" ht="12" customHeight="1" x14ac:dyDescent="0.2">
      <c r="A60" s="439"/>
      <c r="B60" s="116">
        <v>47</v>
      </c>
      <c r="C60" s="806" t="s">
        <v>227</v>
      </c>
      <c r="D60" s="806"/>
      <c r="E60" s="177" t="s">
        <v>228</v>
      </c>
      <c r="F60" s="78">
        <v>7.3</v>
      </c>
      <c r="G60" s="51">
        <v>7.2</v>
      </c>
      <c r="H60" s="51">
        <v>7.3</v>
      </c>
      <c r="I60" s="51">
        <v>7.3</v>
      </c>
      <c r="J60" s="51">
        <v>7.3</v>
      </c>
      <c r="K60" s="51">
        <v>7.21</v>
      </c>
      <c r="L60" s="51">
        <v>7.28</v>
      </c>
      <c r="M60" s="67">
        <v>7.34</v>
      </c>
      <c r="N60" s="67">
        <v>7.28</v>
      </c>
      <c r="O60" s="51">
        <v>7.07</v>
      </c>
      <c r="P60" s="67">
        <v>7.24</v>
      </c>
      <c r="Q60" s="89">
        <v>7.41</v>
      </c>
      <c r="R60" s="404">
        <v>7.41</v>
      </c>
      <c r="S60" s="51">
        <v>7.07</v>
      </c>
      <c r="T60" s="51">
        <v>7.269166666666667</v>
      </c>
      <c r="U60" s="1096"/>
      <c r="V60" s="150"/>
    </row>
    <row r="61" spans="1:22" ht="12" customHeight="1" x14ac:dyDescent="0.2">
      <c r="A61" s="439"/>
      <c r="B61" s="116">
        <v>48</v>
      </c>
      <c r="C61" s="931" t="s">
        <v>229</v>
      </c>
      <c r="D61" s="932"/>
      <c r="E61" s="177" t="s">
        <v>230</v>
      </c>
      <c r="F61" s="18" t="s">
        <v>232</v>
      </c>
      <c r="G61" s="53" t="s">
        <v>232</v>
      </c>
      <c r="H61" s="53" t="s">
        <v>232</v>
      </c>
      <c r="I61" s="53" t="s">
        <v>232</v>
      </c>
      <c r="J61" s="53" t="s">
        <v>231</v>
      </c>
      <c r="K61" s="74" t="s">
        <v>232</v>
      </c>
      <c r="L61" s="53" t="s">
        <v>232</v>
      </c>
      <c r="M61" s="53" t="s">
        <v>232</v>
      </c>
      <c r="N61" s="53" t="s">
        <v>232</v>
      </c>
      <c r="O61" s="53" t="s">
        <v>232</v>
      </c>
      <c r="P61" s="53" t="s">
        <v>232</v>
      </c>
      <c r="Q61" s="126" t="s">
        <v>232</v>
      </c>
      <c r="R61" s="74" t="s">
        <v>134</v>
      </c>
      <c r="S61" s="53" t="s">
        <v>134</v>
      </c>
      <c r="T61" s="405" t="s">
        <v>134</v>
      </c>
      <c r="U61" s="1096"/>
      <c r="V61" s="150"/>
    </row>
    <row r="62" spans="1:22" ht="12" customHeight="1" x14ac:dyDescent="0.2">
      <c r="A62" s="439"/>
      <c r="B62" s="116">
        <v>49</v>
      </c>
      <c r="C62" s="931" t="s">
        <v>233</v>
      </c>
      <c r="D62" s="932"/>
      <c r="E62" s="177" t="s">
        <v>230</v>
      </c>
      <c r="F62" s="18" t="s">
        <v>232</v>
      </c>
      <c r="G62" s="53" t="s">
        <v>232</v>
      </c>
      <c r="H62" s="53" t="s">
        <v>232</v>
      </c>
      <c r="I62" s="53" t="s">
        <v>232</v>
      </c>
      <c r="J62" s="53" t="s">
        <v>231</v>
      </c>
      <c r="K62" s="74" t="s">
        <v>232</v>
      </c>
      <c r="L62" s="53" t="s">
        <v>232</v>
      </c>
      <c r="M62" s="53" t="s">
        <v>232</v>
      </c>
      <c r="N62" s="53" t="s">
        <v>232</v>
      </c>
      <c r="O62" s="53" t="s">
        <v>232</v>
      </c>
      <c r="P62" s="53" t="s">
        <v>232</v>
      </c>
      <c r="Q62" s="126" t="s">
        <v>232</v>
      </c>
      <c r="R62" s="74" t="s">
        <v>134</v>
      </c>
      <c r="S62" s="53" t="s">
        <v>134</v>
      </c>
      <c r="T62" s="405" t="s">
        <v>134</v>
      </c>
      <c r="U62" s="1096"/>
      <c r="V62" s="150"/>
    </row>
    <row r="63" spans="1:22" ht="12" customHeight="1" x14ac:dyDescent="0.2">
      <c r="A63" s="439"/>
      <c r="B63" s="116">
        <v>50</v>
      </c>
      <c r="C63" s="931" t="s">
        <v>234</v>
      </c>
      <c r="D63" s="932"/>
      <c r="E63" s="177" t="s">
        <v>235</v>
      </c>
      <c r="F63" s="18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  <c r="K63" s="74" t="s">
        <v>236</v>
      </c>
      <c r="L63" s="53" t="s">
        <v>236</v>
      </c>
      <c r="M63" s="53" t="s">
        <v>236</v>
      </c>
      <c r="N63" s="53" t="s">
        <v>236</v>
      </c>
      <c r="O63" s="53" t="s">
        <v>236</v>
      </c>
      <c r="P63" s="53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1096"/>
      <c r="V63" s="150"/>
    </row>
    <row r="64" spans="1:22" ht="12" customHeight="1" thickBot="1" x14ac:dyDescent="0.25">
      <c r="A64" s="439"/>
      <c r="B64" s="116">
        <v>51</v>
      </c>
      <c r="C64" s="1041" t="s">
        <v>237</v>
      </c>
      <c r="D64" s="1042"/>
      <c r="E64" s="182" t="s">
        <v>238</v>
      </c>
      <c r="F64" s="81" t="s">
        <v>163</v>
      </c>
      <c r="G64" s="73" t="s">
        <v>163</v>
      </c>
      <c r="H64" s="73" t="s">
        <v>163</v>
      </c>
      <c r="I64" s="73" t="s">
        <v>163</v>
      </c>
      <c r="J64" s="73" t="s">
        <v>163</v>
      </c>
      <c r="K64" s="82" t="s">
        <v>163</v>
      </c>
      <c r="L64" s="83" t="s">
        <v>163</v>
      </c>
      <c r="M64" s="83" t="s">
        <v>163</v>
      </c>
      <c r="N64" s="83" t="s">
        <v>163</v>
      </c>
      <c r="O64" s="83" t="s">
        <v>163</v>
      </c>
      <c r="P64" s="83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1097"/>
      <c r="V64" s="150"/>
    </row>
    <row r="65" spans="2:23" ht="15" customHeight="1" thickBot="1" x14ac:dyDescent="0.25">
      <c r="B65" s="957" t="s">
        <v>239</v>
      </c>
      <c r="C65" s="958"/>
      <c r="D65" s="958"/>
      <c r="E65" s="959"/>
      <c r="F65" s="121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80" t="s">
        <v>240</v>
      </c>
      <c r="L65" s="80" t="s">
        <v>240</v>
      </c>
      <c r="M65" s="80" t="s">
        <v>240</v>
      </c>
      <c r="N65" s="80" t="s">
        <v>240</v>
      </c>
      <c r="O65" s="80" t="s">
        <v>240</v>
      </c>
      <c r="P65" s="80" t="s">
        <v>240</v>
      </c>
      <c r="Q65" s="400" t="s">
        <v>240</v>
      </c>
      <c r="R65" s="59"/>
      <c r="S65" s="59"/>
      <c r="T65" s="59"/>
      <c r="V65" s="150"/>
    </row>
    <row r="66" spans="2:23" s="157" customFormat="1" ht="15" customHeight="1" thickBot="1" x14ac:dyDescent="0.25">
      <c r="B66" s="957" t="s">
        <v>241</v>
      </c>
      <c r="C66" s="958"/>
      <c r="D66" s="958"/>
      <c r="E66" s="959"/>
      <c r="F66" s="79" t="s">
        <v>502</v>
      </c>
      <c r="G66" s="80" t="s">
        <v>503</v>
      </c>
      <c r="H66" s="80" t="s">
        <v>502</v>
      </c>
      <c r="I66" s="80" t="s">
        <v>502</v>
      </c>
      <c r="J66" s="80" t="s">
        <v>242</v>
      </c>
      <c r="K66" s="80" t="s">
        <v>502</v>
      </c>
      <c r="L66" s="80" t="s">
        <v>502</v>
      </c>
      <c r="M66" s="80" t="s">
        <v>503</v>
      </c>
      <c r="N66" s="80" t="s">
        <v>502</v>
      </c>
      <c r="O66" s="80" t="s">
        <v>502</v>
      </c>
      <c r="P66" s="80" t="s">
        <v>503</v>
      </c>
      <c r="Q66" s="400" t="s">
        <v>502</v>
      </c>
      <c r="R66" s="104"/>
      <c r="S66" s="104"/>
      <c r="T66" s="354"/>
      <c r="U66" s="149"/>
      <c r="V66" s="150"/>
      <c r="W66" s="151"/>
    </row>
    <row r="67" spans="2:23" ht="12" customHeight="1" x14ac:dyDescent="0.2">
      <c r="C67" s="122" t="s">
        <v>244</v>
      </c>
      <c r="D67" s="140"/>
      <c r="E67" s="149"/>
      <c r="H67" s="59"/>
      <c r="J67" s="59"/>
      <c r="K67" s="59"/>
      <c r="N67" s="59"/>
      <c r="P67" s="59"/>
      <c r="Q67" s="59"/>
      <c r="R67" s="1026"/>
      <c r="S67" s="1026"/>
      <c r="T67" s="1026"/>
      <c r="V67" s="149"/>
    </row>
    <row r="68" spans="2:23" ht="12" customHeight="1" x14ac:dyDescent="0.2">
      <c r="B68" s="140"/>
      <c r="C68" s="140"/>
      <c r="D68" s="159"/>
      <c r="E68" s="159"/>
      <c r="F68" s="118"/>
      <c r="G68" s="118"/>
      <c r="H68" s="123"/>
      <c r="I68" s="118"/>
      <c r="J68" s="122"/>
      <c r="K68" s="122"/>
      <c r="N68" s="122"/>
      <c r="P68" s="122"/>
      <c r="Q68" s="122"/>
      <c r="R68" s="59"/>
      <c r="S68" s="122"/>
      <c r="T68" s="59"/>
      <c r="U68" s="140"/>
    </row>
    <row r="69" spans="2:23" ht="12" customHeight="1" x14ac:dyDescent="0.2">
      <c r="D69" s="159"/>
      <c r="E69" s="159"/>
      <c r="F69" s="118"/>
      <c r="G69" s="118"/>
      <c r="H69" s="123"/>
      <c r="I69" s="118"/>
    </row>
    <row r="70" spans="2:23" ht="12" customHeight="1" x14ac:dyDescent="0.2"/>
    <row r="71" spans="2:23" ht="12" customHeight="1" x14ac:dyDescent="0.2"/>
    <row r="72" spans="2:23" ht="12" customHeight="1" x14ac:dyDescent="0.2"/>
    <row r="73" spans="2:23" ht="12" customHeight="1" x14ac:dyDescent="0.2"/>
    <row r="74" spans="2:23" ht="12" customHeight="1" x14ac:dyDescent="0.2"/>
    <row r="75" spans="2:23" ht="12" customHeight="1" x14ac:dyDescent="0.2"/>
    <row r="76" spans="2:23" ht="12" customHeight="1" x14ac:dyDescent="0.2"/>
    <row r="77" spans="2:23" ht="12" customHeight="1" x14ac:dyDescent="0.2"/>
    <row r="78" spans="2:23" ht="12" customHeight="1" x14ac:dyDescent="0.2"/>
    <row r="79" spans="2:23" ht="12" customHeight="1" x14ac:dyDescent="0.2"/>
    <row r="80" spans="2:2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R67:T67"/>
    <mergeCell ref="B66:E66"/>
    <mergeCell ref="B65:E65"/>
    <mergeCell ref="B13:D13"/>
    <mergeCell ref="C14:D14"/>
    <mergeCell ref="C17:D17"/>
    <mergeCell ref="C18:D18"/>
    <mergeCell ref="C34:D34"/>
    <mergeCell ref="C30:D30"/>
    <mergeCell ref="C23:D23"/>
    <mergeCell ref="C29:D29"/>
    <mergeCell ref="C27:D27"/>
    <mergeCell ref="C28:D28"/>
    <mergeCell ref="C37:D37"/>
    <mergeCell ref="C31:D31"/>
    <mergeCell ref="C39:D39"/>
    <mergeCell ref="C22:D22"/>
    <mergeCell ref="C32:D32"/>
    <mergeCell ref="C33:D33"/>
    <mergeCell ref="C35:D35"/>
    <mergeCell ref="C36:D36"/>
    <mergeCell ref="G3:I3"/>
    <mergeCell ref="G4:I4"/>
    <mergeCell ref="U59:U64"/>
    <mergeCell ref="U6:U12"/>
    <mergeCell ref="T6:T9"/>
    <mergeCell ref="U45:U48"/>
    <mergeCell ref="U52:U53"/>
    <mergeCell ref="U27:U33"/>
    <mergeCell ref="U54:U58"/>
    <mergeCell ref="U34:U44"/>
    <mergeCell ref="U14:U15"/>
    <mergeCell ref="U16:U21"/>
    <mergeCell ref="U24:U26"/>
    <mergeCell ref="R6:R9"/>
    <mergeCell ref="S6:S9"/>
    <mergeCell ref="F13:T13"/>
    <mergeCell ref="C21:D21"/>
    <mergeCell ref="B6:C12"/>
    <mergeCell ref="D8:E8"/>
    <mergeCell ref="D9:E9"/>
    <mergeCell ref="D12:E12"/>
    <mergeCell ref="D10:E10"/>
    <mergeCell ref="D11:E11"/>
    <mergeCell ref="B1:M1"/>
    <mergeCell ref="C40:D40"/>
    <mergeCell ref="C41:D41"/>
    <mergeCell ref="C42:D42"/>
    <mergeCell ref="C43:D43"/>
    <mergeCell ref="C38:D38"/>
    <mergeCell ref="B4:C4"/>
    <mergeCell ref="C15:D15"/>
    <mergeCell ref="C16:D16"/>
    <mergeCell ref="D6:E6"/>
    <mergeCell ref="C26:D26"/>
    <mergeCell ref="C24:D24"/>
    <mergeCell ref="C25:D25"/>
    <mergeCell ref="D7:E7"/>
    <mergeCell ref="C19:D19"/>
    <mergeCell ref="C20:D20"/>
    <mergeCell ref="C51:D51"/>
    <mergeCell ref="C44:D44"/>
    <mergeCell ref="C45:D45"/>
    <mergeCell ref="C46:D46"/>
    <mergeCell ref="C47:D47"/>
    <mergeCell ref="C53:D53"/>
    <mergeCell ref="C48:D48"/>
    <mergeCell ref="C49:D49"/>
    <mergeCell ref="C54:D54"/>
    <mergeCell ref="C64:D64"/>
    <mergeCell ref="C58:D58"/>
    <mergeCell ref="C59:D59"/>
    <mergeCell ref="C60:D60"/>
    <mergeCell ref="C62:D62"/>
    <mergeCell ref="C63:D63"/>
    <mergeCell ref="C61:D61"/>
    <mergeCell ref="C55:D55"/>
    <mergeCell ref="C56:D56"/>
    <mergeCell ref="C57:D57"/>
    <mergeCell ref="C52:D52"/>
    <mergeCell ref="C50:D50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8">
    <pageSetUpPr fitToPage="1"/>
  </sheetPr>
  <dimension ref="A1:DG8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109375" style="104" customWidth="1"/>
    <col min="3" max="3" width="8.88671875" style="104" customWidth="1"/>
    <col min="4" max="4" width="23" style="104" customWidth="1"/>
    <col min="5" max="5" width="16.33203125" style="104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20" width="7.44140625" style="104" customWidth="1"/>
    <col min="21" max="21" width="13.44140625" style="59" customWidth="1"/>
    <col min="22" max="22" width="3.44140625" style="104" customWidth="1"/>
    <col min="23" max="16384" width="8.88671875" style="104"/>
  </cols>
  <sheetData>
    <row r="1" spans="2:111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2:111" ht="12" customHeight="1" thickBot="1" x14ac:dyDescent="0.25">
      <c r="C2" s="112"/>
    </row>
    <row r="3" spans="2:111" ht="16.95" customHeight="1" thickBot="1" x14ac:dyDescent="0.25">
      <c r="B3" s="59"/>
      <c r="C3" s="113"/>
      <c r="D3" s="124"/>
      <c r="E3" s="59"/>
      <c r="F3" s="667" t="s">
        <v>101</v>
      </c>
      <c r="G3" s="1033" t="s">
        <v>102</v>
      </c>
      <c r="H3" s="1034"/>
      <c r="I3" s="1035"/>
      <c r="N3" s="59"/>
      <c r="P3" s="59"/>
      <c r="Q3" s="59"/>
      <c r="R3" s="59"/>
      <c r="S3" s="59"/>
      <c r="T3" s="59"/>
      <c r="V3" s="59"/>
    </row>
    <row r="4" spans="2:111" ht="16.95" customHeight="1" thickBot="1" x14ac:dyDescent="0.25">
      <c r="B4" s="1054" t="s">
        <v>103</v>
      </c>
      <c r="C4" s="1055"/>
      <c r="D4" s="651" t="s">
        <v>491</v>
      </c>
      <c r="E4" s="59"/>
      <c r="F4" s="649">
        <v>9</v>
      </c>
      <c r="G4" s="1036" t="s">
        <v>509</v>
      </c>
      <c r="H4" s="1037"/>
      <c r="I4" s="1038"/>
      <c r="N4" s="59"/>
      <c r="P4" s="59"/>
      <c r="Q4" s="59"/>
      <c r="R4" s="59"/>
      <c r="S4" s="59"/>
      <c r="T4" s="59"/>
      <c r="V4" s="59"/>
    </row>
    <row r="5" spans="2:111" ht="10.199999999999999" customHeight="1" thickBot="1" x14ac:dyDescent="0.25">
      <c r="B5" s="59"/>
      <c r="C5" s="59"/>
      <c r="D5" s="59"/>
      <c r="E5" s="59"/>
      <c r="H5" s="59"/>
      <c r="J5" s="59"/>
      <c r="K5" s="59"/>
      <c r="N5" s="59"/>
      <c r="P5" s="59"/>
      <c r="Q5" s="59"/>
      <c r="R5" s="59"/>
      <c r="S5" s="59"/>
      <c r="T5" s="59"/>
      <c r="V5" s="59"/>
    </row>
    <row r="6" spans="2:111" ht="12" customHeight="1" x14ac:dyDescent="0.15">
      <c r="B6" s="1084" t="s">
        <v>106</v>
      </c>
      <c r="C6" s="1085"/>
      <c r="D6" s="1090" t="s">
        <v>107</v>
      </c>
      <c r="E6" s="1091"/>
      <c r="F6" s="185">
        <v>45756</v>
      </c>
      <c r="G6" s="184">
        <v>45785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45931</v>
      </c>
      <c r="M6" s="184">
        <v>45966</v>
      </c>
      <c r="N6" s="184">
        <v>46359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1094" t="s">
        <v>111</v>
      </c>
      <c r="V6" s="59"/>
    </row>
    <row r="7" spans="2:111" ht="12" customHeight="1" x14ac:dyDescent="0.15">
      <c r="B7" s="1086"/>
      <c r="C7" s="1087"/>
      <c r="D7" s="1092" t="s">
        <v>112</v>
      </c>
      <c r="E7" s="1093"/>
      <c r="F7" s="188">
        <v>0.50347222222222221</v>
      </c>
      <c r="G7" s="187">
        <v>0.46180555555555558</v>
      </c>
      <c r="H7" s="187">
        <v>0.5</v>
      </c>
      <c r="I7" s="187">
        <v>0.48958333333333331</v>
      </c>
      <c r="J7" s="187">
        <v>0.43124999999999997</v>
      </c>
      <c r="K7" s="187">
        <v>0.3840277777777778</v>
      </c>
      <c r="L7" s="187">
        <v>0.4861111111111111</v>
      </c>
      <c r="M7" s="187">
        <v>0.47083333333333333</v>
      </c>
      <c r="N7" s="187">
        <v>0.44791666666666669</v>
      </c>
      <c r="O7" s="187">
        <v>0.49305555555555558</v>
      </c>
      <c r="P7" s="187">
        <v>0.46944444444444444</v>
      </c>
      <c r="Q7" s="340">
        <v>0.52222222222222225</v>
      </c>
      <c r="R7" s="883"/>
      <c r="S7" s="887"/>
      <c r="T7" s="880"/>
      <c r="U7" s="1095"/>
      <c r="V7" s="59"/>
      <c r="DG7" s="104">
        <v>0.54</v>
      </c>
    </row>
    <row r="8" spans="2:111" ht="12" customHeight="1" x14ac:dyDescent="0.15">
      <c r="B8" s="1086"/>
      <c r="C8" s="1087"/>
      <c r="D8" s="1092" t="s">
        <v>113</v>
      </c>
      <c r="E8" s="1093"/>
      <c r="F8" s="61" t="s">
        <v>499</v>
      </c>
      <c r="G8" s="53" t="s">
        <v>115</v>
      </c>
      <c r="H8" s="53" t="s">
        <v>114</v>
      </c>
      <c r="I8" s="53" t="s">
        <v>500</v>
      </c>
      <c r="J8" s="53" t="s">
        <v>115</v>
      </c>
      <c r="K8" s="53" t="s">
        <v>115</v>
      </c>
      <c r="L8" s="53" t="s">
        <v>116</v>
      </c>
      <c r="M8" s="53" t="s">
        <v>117</v>
      </c>
      <c r="N8" s="53" t="s">
        <v>115</v>
      </c>
      <c r="O8" s="53" t="s">
        <v>118</v>
      </c>
      <c r="P8" s="53" t="s">
        <v>114</v>
      </c>
      <c r="Q8" s="126" t="s">
        <v>114</v>
      </c>
      <c r="R8" s="883"/>
      <c r="S8" s="887"/>
      <c r="T8" s="880"/>
      <c r="U8" s="1095"/>
      <c r="V8" s="59"/>
      <c r="DG8" s="104">
        <v>0.52</v>
      </c>
    </row>
    <row r="9" spans="2:111" ht="12" customHeight="1" x14ac:dyDescent="0.15">
      <c r="B9" s="1086"/>
      <c r="C9" s="1087"/>
      <c r="D9" s="1092" t="s">
        <v>120</v>
      </c>
      <c r="E9" s="1093"/>
      <c r="F9" s="61" t="s">
        <v>114</v>
      </c>
      <c r="G9" s="53" t="s">
        <v>116</v>
      </c>
      <c r="H9" s="53" t="s">
        <v>116</v>
      </c>
      <c r="I9" s="53" t="s">
        <v>500</v>
      </c>
      <c r="J9" s="53" t="s">
        <v>114</v>
      </c>
      <c r="K9" s="53" t="s">
        <v>116</v>
      </c>
      <c r="L9" s="53" t="s">
        <v>116</v>
      </c>
      <c r="M9" s="53" t="s">
        <v>116</v>
      </c>
      <c r="N9" s="53" t="s">
        <v>115</v>
      </c>
      <c r="O9" s="53" t="s">
        <v>116</v>
      </c>
      <c r="P9" s="53" t="s">
        <v>114</v>
      </c>
      <c r="Q9" s="126" t="s">
        <v>115</v>
      </c>
      <c r="R9" s="884"/>
      <c r="S9" s="888"/>
      <c r="T9" s="881"/>
      <c r="U9" s="1095"/>
      <c r="V9" s="59"/>
      <c r="DG9" s="104">
        <v>0.54</v>
      </c>
    </row>
    <row r="10" spans="2:111" ht="12" customHeight="1" x14ac:dyDescent="0.15">
      <c r="B10" s="1086"/>
      <c r="C10" s="1087"/>
      <c r="D10" s="1092" t="s">
        <v>121</v>
      </c>
      <c r="E10" s="859"/>
      <c r="F10" s="17">
        <v>10.9</v>
      </c>
      <c r="G10" s="52">
        <v>16.5</v>
      </c>
      <c r="H10" s="52">
        <v>20.5</v>
      </c>
      <c r="I10" s="52">
        <v>31.5</v>
      </c>
      <c r="J10" s="52">
        <v>27</v>
      </c>
      <c r="K10" s="52">
        <v>27.3</v>
      </c>
      <c r="L10" s="52">
        <v>21</v>
      </c>
      <c r="M10" s="52">
        <v>16</v>
      </c>
      <c r="N10" s="52">
        <v>6</v>
      </c>
      <c r="O10" s="52">
        <v>4</v>
      </c>
      <c r="P10" s="52">
        <v>4.5</v>
      </c>
      <c r="Q10" s="398">
        <v>4.5</v>
      </c>
      <c r="R10" s="683">
        <f>MAX(F10:Q10)</f>
        <v>31.5</v>
      </c>
      <c r="S10" s="684">
        <f>MIN(F10:Q10)</f>
        <v>4</v>
      </c>
      <c r="T10" s="697">
        <f>AVERAGEA(F10:Q10)</f>
        <v>15.808333333333335</v>
      </c>
      <c r="U10" s="877"/>
      <c r="V10" s="59"/>
      <c r="DG10" s="104">
        <v>0.56000000000000005</v>
      </c>
    </row>
    <row r="11" spans="2:111" ht="12" customHeight="1" x14ac:dyDescent="0.15">
      <c r="B11" s="1086"/>
      <c r="C11" s="1087"/>
      <c r="D11" s="1092" t="s">
        <v>122</v>
      </c>
      <c r="E11" s="859"/>
      <c r="F11" s="62">
        <v>5.3</v>
      </c>
      <c r="G11" s="51">
        <v>7.1</v>
      </c>
      <c r="H11" s="51">
        <v>10.5</v>
      </c>
      <c r="I11" s="51">
        <v>16.8</v>
      </c>
      <c r="J11" s="51">
        <v>14.6</v>
      </c>
      <c r="K11" s="51">
        <v>20.8</v>
      </c>
      <c r="L11" s="51">
        <v>18.2</v>
      </c>
      <c r="M11" s="51">
        <v>12.8</v>
      </c>
      <c r="N11" s="51">
        <v>10.199999999999999</v>
      </c>
      <c r="O11" s="51">
        <v>5.5</v>
      </c>
      <c r="P11" s="51">
        <v>2</v>
      </c>
      <c r="Q11" s="89">
        <v>4</v>
      </c>
      <c r="R11" s="225">
        <f>MAX(F11:Q11)</f>
        <v>20.8</v>
      </c>
      <c r="S11" s="478">
        <f>MIN(F11:Q11)</f>
        <v>2</v>
      </c>
      <c r="T11" s="691">
        <f>AVERAGEA(F11:Q11)</f>
        <v>10.65</v>
      </c>
      <c r="U11" s="877"/>
      <c r="V11" s="59"/>
      <c r="DG11" s="104">
        <v>0.52</v>
      </c>
    </row>
    <row r="12" spans="2:111" ht="12" customHeight="1" thickBot="1" x14ac:dyDescent="0.25">
      <c r="B12" s="1088"/>
      <c r="C12" s="1089"/>
      <c r="D12" s="801" t="s">
        <v>123</v>
      </c>
      <c r="E12" s="802"/>
      <c r="F12" s="19">
        <v>0.5</v>
      </c>
      <c r="G12" s="66">
        <v>0.6</v>
      </c>
      <c r="H12" s="66">
        <v>0.5</v>
      </c>
      <c r="I12" s="66">
        <v>0.6</v>
      </c>
      <c r="J12" s="66">
        <v>0.7</v>
      </c>
      <c r="K12" s="66">
        <v>0.57999999999999996</v>
      </c>
      <c r="L12" s="66">
        <v>0.57999999999999996</v>
      </c>
      <c r="M12" s="66">
        <v>0.7</v>
      </c>
      <c r="N12" s="66">
        <v>0.48</v>
      </c>
      <c r="O12" s="66">
        <v>0.5</v>
      </c>
      <c r="P12" s="66">
        <v>0.5</v>
      </c>
      <c r="Q12" s="90">
        <v>0.52</v>
      </c>
      <c r="R12" s="696">
        <f>MAX(F12:Q12)</f>
        <v>0.7</v>
      </c>
      <c r="S12" s="695">
        <f>MIN(F12:Q12)</f>
        <v>0.48</v>
      </c>
      <c r="T12" s="702">
        <f>AVERAGEA(F12:Q12)</f>
        <v>0.56333333333333335</v>
      </c>
      <c r="U12" s="878"/>
      <c r="V12" s="59"/>
      <c r="DG12" s="104">
        <v>0.54</v>
      </c>
    </row>
    <row r="13" spans="2:111" s="115" customFormat="1" ht="15" customHeight="1" thickBot="1" x14ac:dyDescent="0.25">
      <c r="B13" s="1102" t="s">
        <v>124</v>
      </c>
      <c r="C13" s="1103"/>
      <c r="D13" s="1103"/>
      <c r="E13" s="180" t="s">
        <v>125</v>
      </c>
      <c r="F13" s="1030">
        <v>0.6</v>
      </c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2"/>
      <c r="U13" s="155"/>
      <c r="V13" s="114"/>
      <c r="DG13" s="115">
        <v>0.52</v>
      </c>
    </row>
    <row r="14" spans="2:111" ht="12" customHeight="1" x14ac:dyDescent="0.2">
      <c r="B14" s="116">
        <v>1</v>
      </c>
      <c r="C14" s="931" t="s">
        <v>127</v>
      </c>
      <c r="D14" s="932"/>
      <c r="E14" s="177" t="s">
        <v>128</v>
      </c>
      <c r="F14" s="85">
        <v>0</v>
      </c>
      <c r="G14" s="64">
        <v>0</v>
      </c>
      <c r="H14" s="86">
        <v>0</v>
      </c>
      <c r="I14" s="64">
        <v>0</v>
      </c>
      <c r="J14" s="87">
        <v>0</v>
      </c>
      <c r="K14" s="86">
        <v>0</v>
      </c>
      <c r="L14" s="64">
        <v>0</v>
      </c>
      <c r="M14" s="86">
        <v>0</v>
      </c>
      <c r="N14" s="86">
        <v>0</v>
      </c>
      <c r="O14" s="86">
        <v>0</v>
      </c>
      <c r="P14" s="86">
        <v>0</v>
      </c>
      <c r="Q14" s="130">
        <v>0</v>
      </c>
      <c r="R14" s="136">
        <v>0</v>
      </c>
      <c r="S14" s="64">
        <v>0</v>
      </c>
      <c r="T14" s="130">
        <v>0</v>
      </c>
      <c r="U14" s="885" t="s">
        <v>129</v>
      </c>
      <c r="V14" s="118"/>
      <c r="DG14" s="104">
        <v>0.6</v>
      </c>
    </row>
    <row r="15" spans="2:111" ht="12" customHeight="1" x14ac:dyDescent="0.2">
      <c r="B15" s="116">
        <v>2</v>
      </c>
      <c r="C15" s="931" t="s">
        <v>130</v>
      </c>
      <c r="D15" s="932"/>
      <c r="E15" s="181" t="s">
        <v>131</v>
      </c>
      <c r="F15" s="18" t="s">
        <v>133</v>
      </c>
      <c r="G15" s="53" t="s">
        <v>133</v>
      </c>
      <c r="H15" s="53" t="s">
        <v>133</v>
      </c>
      <c r="I15" s="53" t="s">
        <v>133</v>
      </c>
      <c r="J15" s="53" t="s">
        <v>132</v>
      </c>
      <c r="K15" s="74" t="s">
        <v>133</v>
      </c>
      <c r="L15" s="53" t="s">
        <v>133</v>
      </c>
      <c r="M15" s="74" t="s">
        <v>133</v>
      </c>
      <c r="N15" s="74" t="s">
        <v>133</v>
      </c>
      <c r="O15" s="74" t="s">
        <v>133</v>
      </c>
      <c r="P15" s="74" t="s">
        <v>133</v>
      </c>
      <c r="Q15" s="126" t="s">
        <v>133</v>
      </c>
      <c r="R15" s="92" t="s">
        <v>134</v>
      </c>
      <c r="S15" s="53" t="s">
        <v>134</v>
      </c>
      <c r="T15" s="126" t="s">
        <v>134</v>
      </c>
      <c r="U15" s="885"/>
      <c r="V15" s="118"/>
      <c r="DG15" s="104">
        <v>0.6</v>
      </c>
    </row>
    <row r="16" spans="2:111" ht="12" customHeight="1" x14ac:dyDescent="0.2">
      <c r="B16" s="116">
        <v>3</v>
      </c>
      <c r="C16" s="931" t="s">
        <v>135</v>
      </c>
      <c r="D16" s="932"/>
      <c r="E16" s="177" t="s">
        <v>136</v>
      </c>
      <c r="F16" s="18"/>
      <c r="G16" s="53"/>
      <c r="H16" s="74"/>
      <c r="I16" s="53"/>
      <c r="J16" s="53" t="s">
        <v>137</v>
      </c>
      <c r="K16" s="74"/>
      <c r="L16" s="53"/>
      <c r="M16" s="74"/>
      <c r="N16" s="74"/>
      <c r="O16" s="53"/>
      <c r="P16" s="74"/>
      <c r="Q16" s="126"/>
      <c r="R16" s="61" t="s">
        <v>137</v>
      </c>
      <c r="S16" s="53" t="s">
        <v>137</v>
      </c>
      <c r="T16" s="53" t="s">
        <v>137</v>
      </c>
      <c r="U16" s="874" t="s">
        <v>138</v>
      </c>
      <c r="V16" s="118"/>
      <c r="DG16" s="104">
        <v>0.57999999999999996</v>
      </c>
    </row>
    <row r="17" spans="1:111" ht="12" customHeight="1" x14ac:dyDescent="0.2">
      <c r="B17" s="116">
        <v>4</v>
      </c>
      <c r="C17" s="931" t="s">
        <v>139</v>
      </c>
      <c r="D17" s="932"/>
      <c r="E17" s="177" t="s">
        <v>140</v>
      </c>
      <c r="F17" s="18"/>
      <c r="G17" s="53"/>
      <c r="H17" s="74"/>
      <c r="I17" s="53"/>
      <c r="J17" s="53" t="s">
        <v>141</v>
      </c>
      <c r="K17" s="74"/>
      <c r="L17" s="53"/>
      <c r="M17" s="74"/>
      <c r="N17" s="74"/>
      <c r="O17" s="53"/>
      <c r="P17" s="74"/>
      <c r="Q17" s="126"/>
      <c r="R17" s="61" t="s">
        <v>141</v>
      </c>
      <c r="S17" s="53" t="s">
        <v>141</v>
      </c>
      <c r="T17" s="53" t="s">
        <v>141</v>
      </c>
      <c r="U17" s="874"/>
      <c r="V17" s="118"/>
      <c r="DG17" s="104">
        <v>0.57999999999999996</v>
      </c>
    </row>
    <row r="18" spans="1:111" ht="12" customHeight="1" x14ac:dyDescent="0.2">
      <c r="B18" s="116">
        <v>5</v>
      </c>
      <c r="C18" s="931" t="s">
        <v>142</v>
      </c>
      <c r="D18" s="932"/>
      <c r="E18" s="177" t="s">
        <v>143</v>
      </c>
      <c r="F18" s="18"/>
      <c r="G18" s="53"/>
      <c r="H18" s="74"/>
      <c r="I18" s="53"/>
      <c r="J18" s="53" t="s">
        <v>144</v>
      </c>
      <c r="K18" s="74"/>
      <c r="L18" s="53"/>
      <c r="M18" s="74"/>
      <c r="N18" s="74"/>
      <c r="O18" s="53"/>
      <c r="P18" s="74"/>
      <c r="Q18" s="126"/>
      <c r="R18" s="61" t="s">
        <v>144</v>
      </c>
      <c r="S18" s="53" t="s">
        <v>144</v>
      </c>
      <c r="T18" s="53" t="s">
        <v>144</v>
      </c>
      <c r="U18" s="874"/>
      <c r="V18" s="118"/>
      <c r="DG18" s="104">
        <v>0.62</v>
      </c>
    </row>
    <row r="19" spans="1:111" ht="12" customHeight="1" x14ac:dyDescent="0.2">
      <c r="B19" s="116">
        <v>6</v>
      </c>
      <c r="C19" s="931" t="s">
        <v>145</v>
      </c>
      <c r="D19" s="932"/>
      <c r="E19" s="177" t="s">
        <v>143</v>
      </c>
      <c r="F19" s="18"/>
      <c r="G19" s="53"/>
      <c r="H19" s="74"/>
      <c r="I19" s="53"/>
      <c r="J19" s="53" t="s">
        <v>144</v>
      </c>
      <c r="K19" s="74"/>
      <c r="L19" s="53"/>
      <c r="M19" s="74"/>
      <c r="N19" s="74"/>
      <c r="O19" s="53"/>
      <c r="P19" s="74"/>
      <c r="Q19" s="126"/>
      <c r="R19" s="61" t="s">
        <v>144</v>
      </c>
      <c r="S19" s="53" t="s">
        <v>144</v>
      </c>
      <c r="T19" s="53" t="s">
        <v>144</v>
      </c>
      <c r="U19" s="874"/>
      <c r="V19" s="118"/>
      <c r="DG19" s="104">
        <v>0.57999999999999996</v>
      </c>
    </row>
    <row r="20" spans="1:111" ht="12" customHeight="1" x14ac:dyDescent="0.2">
      <c r="B20" s="116">
        <v>7</v>
      </c>
      <c r="C20" s="931" t="s">
        <v>146</v>
      </c>
      <c r="D20" s="932"/>
      <c r="E20" s="177" t="s">
        <v>143</v>
      </c>
      <c r="F20" s="18"/>
      <c r="G20" s="53"/>
      <c r="H20" s="74"/>
      <c r="I20" s="53"/>
      <c r="J20" s="53" t="s">
        <v>144</v>
      </c>
      <c r="K20" s="74"/>
      <c r="L20" s="53"/>
      <c r="M20" s="74"/>
      <c r="N20" s="74"/>
      <c r="O20" s="53"/>
      <c r="P20" s="74"/>
      <c r="Q20" s="126"/>
      <c r="R20" s="61" t="s">
        <v>144</v>
      </c>
      <c r="S20" s="53" t="s">
        <v>144</v>
      </c>
      <c r="T20" s="53" t="s">
        <v>144</v>
      </c>
      <c r="U20" s="874"/>
      <c r="V20" s="118"/>
      <c r="DG20" s="104">
        <v>0.6</v>
      </c>
    </row>
    <row r="21" spans="1:111" ht="12" customHeight="1" x14ac:dyDescent="0.2">
      <c r="B21" s="116">
        <v>8</v>
      </c>
      <c r="C21" s="931" t="s">
        <v>147</v>
      </c>
      <c r="D21" s="932"/>
      <c r="E21" s="117" t="s">
        <v>148</v>
      </c>
      <c r="F21" s="18"/>
      <c r="G21" s="53"/>
      <c r="H21" s="74"/>
      <c r="I21" s="53"/>
      <c r="J21" s="53" t="s">
        <v>149</v>
      </c>
      <c r="K21" s="74"/>
      <c r="L21" s="53"/>
      <c r="M21" s="74"/>
      <c r="N21" s="74"/>
      <c r="O21" s="53"/>
      <c r="P21" s="74"/>
      <c r="Q21" s="126"/>
      <c r="R21" s="61" t="s">
        <v>149</v>
      </c>
      <c r="S21" s="53" t="s">
        <v>149</v>
      </c>
      <c r="T21" s="53" t="s">
        <v>149</v>
      </c>
      <c r="U21" s="874"/>
      <c r="V21" s="118"/>
      <c r="DG21" s="104">
        <v>0.59</v>
      </c>
    </row>
    <row r="22" spans="1:111" ht="12" customHeight="1" x14ac:dyDescent="0.2">
      <c r="B22" s="116">
        <v>9</v>
      </c>
      <c r="C22" s="856" t="s">
        <v>150</v>
      </c>
      <c r="D22" s="857"/>
      <c r="E22" s="177" t="s">
        <v>151</v>
      </c>
      <c r="F22" s="18"/>
      <c r="G22" s="53" t="s">
        <v>152</v>
      </c>
      <c r="H22" s="74"/>
      <c r="I22" s="53"/>
      <c r="J22" s="53" t="s">
        <v>152</v>
      </c>
      <c r="K22" s="74"/>
      <c r="L22" s="53"/>
      <c r="M22" s="53" t="s">
        <v>152</v>
      </c>
      <c r="N22" s="74"/>
      <c r="O22" s="53"/>
      <c r="P22" s="53" t="s">
        <v>152</v>
      </c>
      <c r="Q22" s="126"/>
      <c r="R22" s="61" t="s">
        <v>152</v>
      </c>
      <c r="S22" s="53" t="s">
        <v>152</v>
      </c>
      <c r="T22" s="53" t="s">
        <v>152</v>
      </c>
      <c r="U22" s="119" t="s">
        <v>153</v>
      </c>
      <c r="V22" s="118"/>
      <c r="DG22" s="104">
        <v>0.62</v>
      </c>
    </row>
    <row r="23" spans="1:111" ht="12" customHeight="1" x14ac:dyDescent="0.2">
      <c r="B23" s="116">
        <v>10</v>
      </c>
      <c r="C23" s="931" t="s">
        <v>154</v>
      </c>
      <c r="D23" s="932"/>
      <c r="E23" s="177" t="s">
        <v>143</v>
      </c>
      <c r="F23" s="18"/>
      <c r="G23" s="53" t="s">
        <v>144</v>
      </c>
      <c r="H23" s="53"/>
      <c r="I23" s="53"/>
      <c r="J23" s="74" t="s">
        <v>144</v>
      </c>
      <c r="K23" s="74"/>
      <c r="L23" s="53"/>
      <c r="M23" s="74" t="s">
        <v>144</v>
      </c>
      <c r="N23" s="74"/>
      <c r="O23" s="53"/>
      <c r="P23" s="74" t="s">
        <v>144</v>
      </c>
      <c r="Q23" s="126"/>
      <c r="R23" s="61" t="s">
        <v>144</v>
      </c>
      <c r="S23" s="53" t="s">
        <v>144</v>
      </c>
      <c r="T23" s="53" t="s">
        <v>144</v>
      </c>
      <c r="U23" s="119" t="s">
        <v>155</v>
      </c>
      <c r="V23" s="118"/>
      <c r="DG23" s="104">
        <v>0.62</v>
      </c>
    </row>
    <row r="24" spans="1:111" ht="12" customHeight="1" x14ac:dyDescent="0.2">
      <c r="B24" s="116">
        <v>11</v>
      </c>
      <c r="C24" s="931" t="s">
        <v>156</v>
      </c>
      <c r="D24" s="932"/>
      <c r="E24" s="177" t="s">
        <v>157</v>
      </c>
      <c r="F24" s="78">
        <v>0.3</v>
      </c>
      <c r="G24" s="51">
        <v>0.2</v>
      </c>
      <c r="H24" s="67">
        <v>0.2</v>
      </c>
      <c r="I24" s="51">
        <v>0.1</v>
      </c>
      <c r="J24" s="51">
        <v>0.1</v>
      </c>
      <c r="K24" s="67">
        <v>0.3</v>
      </c>
      <c r="L24" s="51">
        <v>0.2</v>
      </c>
      <c r="M24" s="67">
        <v>0.1</v>
      </c>
      <c r="N24" s="67">
        <v>0.1</v>
      </c>
      <c r="O24" s="51">
        <v>0.1</v>
      </c>
      <c r="P24" s="67">
        <v>0.2</v>
      </c>
      <c r="Q24" s="89">
        <v>0.2</v>
      </c>
      <c r="R24" s="62">
        <v>0.3</v>
      </c>
      <c r="S24" s="51">
        <v>0.1</v>
      </c>
      <c r="T24" s="51">
        <v>0.17500000000000002</v>
      </c>
      <c r="U24" s="874" t="s">
        <v>153</v>
      </c>
      <c r="V24" s="118"/>
      <c r="DG24" s="104">
        <v>0.6</v>
      </c>
    </row>
    <row r="25" spans="1:111" ht="12" customHeight="1" x14ac:dyDescent="0.2">
      <c r="B25" s="116">
        <v>12</v>
      </c>
      <c r="C25" s="931" t="s">
        <v>158</v>
      </c>
      <c r="D25" s="932"/>
      <c r="E25" s="177" t="s">
        <v>159</v>
      </c>
      <c r="F25" s="18"/>
      <c r="G25" s="53"/>
      <c r="H25" s="74"/>
      <c r="I25" s="53"/>
      <c r="J25" s="53" t="s">
        <v>160</v>
      </c>
      <c r="K25" s="74"/>
      <c r="L25" s="53"/>
      <c r="M25" s="74"/>
      <c r="N25" s="74"/>
      <c r="O25" s="53"/>
      <c r="P25" s="74"/>
      <c r="Q25" s="126"/>
      <c r="R25" s="61" t="s">
        <v>160</v>
      </c>
      <c r="S25" s="53" t="s">
        <v>160</v>
      </c>
      <c r="T25" s="53" t="s">
        <v>160</v>
      </c>
      <c r="U25" s="874"/>
      <c r="V25" s="118"/>
      <c r="DG25" s="104">
        <v>0.6</v>
      </c>
    </row>
    <row r="26" spans="1:111" ht="12" customHeight="1" x14ac:dyDescent="0.2">
      <c r="B26" s="116">
        <v>13</v>
      </c>
      <c r="C26" s="931" t="s">
        <v>161</v>
      </c>
      <c r="D26" s="932"/>
      <c r="E26" s="177" t="s">
        <v>162</v>
      </c>
      <c r="F26" s="18"/>
      <c r="G26" s="53"/>
      <c r="H26" s="74"/>
      <c r="I26" s="53"/>
      <c r="J26" s="53" t="s">
        <v>163</v>
      </c>
      <c r="K26" s="74"/>
      <c r="L26" s="53"/>
      <c r="M26" s="74"/>
      <c r="N26" s="74"/>
      <c r="O26" s="53"/>
      <c r="P26" s="74"/>
      <c r="Q26" s="126"/>
      <c r="R26" s="61" t="s">
        <v>163</v>
      </c>
      <c r="S26" s="53" t="s">
        <v>163</v>
      </c>
      <c r="T26" s="53" t="s">
        <v>163</v>
      </c>
      <c r="U26" s="874"/>
      <c r="V26" s="118"/>
      <c r="DG26" s="104">
        <v>0.57999999999999996</v>
      </c>
    </row>
    <row r="27" spans="1:111" ht="12" customHeight="1" x14ac:dyDescent="0.2">
      <c r="B27" s="116">
        <v>14</v>
      </c>
      <c r="C27" s="931" t="s">
        <v>164</v>
      </c>
      <c r="D27" s="932"/>
      <c r="E27" s="177" t="s">
        <v>165</v>
      </c>
      <c r="F27" s="18"/>
      <c r="G27" s="53"/>
      <c r="H27" s="74"/>
      <c r="I27" s="53"/>
      <c r="J27" s="53" t="s">
        <v>166</v>
      </c>
      <c r="K27" s="74"/>
      <c r="L27" s="53"/>
      <c r="M27" s="74"/>
      <c r="N27" s="74"/>
      <c r="O27" s="53"/>
      <c r="P27" s="74"/>
      <c r="Q27" s="126"/>
      <c r="R27" s="61" t="s">
        <v>166</v>
      </c>
      <c r="S27" s="53" t="s">
        <v>166</v>
      </c>
      <c r="T27" s="53" t="s">
        <v>166</v>
      </c>
      <c r="U27" s="1096" t="s">
        <v>167</v>
      </c>
      <c r="V27" s="118"/>
      <c r="DG27" s="104">
        <v>0.62</v>
      </c>
    </row>
    <row r="28" spans="1:111" ht="12" customHeight="1" x14ac:dyDescent="0.2">
      <c r="B28" s="116">
        <v>15</v>
      </c>
      <c r="C28" s="931" t="s">
        <v>168</v>
      </c>
      <c r="D28" s="932"/>
      <c r="E28" s="177" t="s">
        <v>169</v>
      </c>
      <c r="F28" s="18"/>
      <c r="G28" s="53"/>
      <c r="H28" s="74"/>
      <c r="I28" s="53"/>
      <c r="J28" s="53" t="s">
        <v>170</v>
      </c>
      <c r="K28" s="74"/>
      <c r="L28" s="53"/>
      <c r="M28" s="74"/>
      <c r="N28" s="74"/>
      <c r="O28" s="53"/>
      <c r="P28" s="74"/>
      <c r="Q28" s="126"/>
      <c r="R28" s="61" t="s">
        <v>170</v>
      </c>
      <c r="S28" s="53" t="s">
        <v>170</v>
      </c>
      <c r="T28" s="53" t="s">
        <v>170</v>
      </c>
      <c r="U28" s="1096"/>
      <c r="V28" s="118"/>
      <c r="DG28" s="104">
        <v>0.66</v>
      </c>
    </row>
    <row r="29" spans="1:111" ht="21" customHeight="1" x14ac:dyDescent="0.2">
      <c r="A29" s="120"/>
      <c r="B29" s="116">
        <v>16</v>
      </c>
      <c r="C29" s="899" t="s">
        <v>171</v>
      </c>
      <c r="D29" s="900"/>
      <c r="E29" s="452" t="s">
        <v>151</v>
      </c>
      <c r="F29" s="84"/>
      <c r="G29" s="84"/>
      <c r="H29" s="84"/>
      <c r="I29" s="84"/>
      <c r="J29" s="83" t="s">
        <v>144</v>
      </c>
      <c r="K29" s="84"/>
      <c r="L29" s="84"/>
      <c r="M29" s="84"/>
      <c r="N29" s="84"/>
      <c r="O29" s="84"/>
      <c r="P29" s="84"/>
      <c r="Q29" s="407"/>
      <c r="R29" s="61" t="s">
        <v>144</v>
      </c>
      <c r="S29" s="53" t="s">
        <v>144</v>
      </c>
      <c r="T29" s="53" t="s">
        <v>144</v>
      </c>
      <c r="U29" s="1096"/>
      <c r="V29" s="118"/>
      <c r="DG29" s="104">
        <v>0.66</v>
      </c>
    </row>
    <row r="30" spans="1:111" ht="12" customHeight="1" x14ac:dyDescent="0.2">
      <c r="A30" s="120"/>
      <c r="B30" s="116">
        <v>17</v>
      </c>
      <c r="C30" s="931" t="s">
        <v>172</v>
      </c>
      <c r="D30" s="932"/>
      <c r="E30" s="117" t="s">
        <v>148</v>
      </c>
      <c r="F30" s="93"/>
      <c r="G30" s="53"/>
      <c r="H30" s="74"/>
      <c r="I30" s="53"/>
      <c r="J30" s="53" t="s">
        <v>144</v>
      </c>
      <c r="K30" s="74"/>
      <c r="L30" s="53"/>
      <c r="M30" s="74"/>
      <c r="N30" s="74"/>
      <c r="O30" s="53"/>
      <c r="P30" s="74"/>
      <c r="Q30" s="126"/>
      <c r="R30" s="61" t="s">
        <v>144</v>
      </c>
      <c r="S30" s="53" t="s">
        <v>144</v>
      </c>
      <c r="T30" s="53" t="s">
        <v>144</v>
      </c>
      <c r="U30" s="1096"/>
      <c r="V30" s="118"/>
      <c r="DG30" s="104">
        <v>0.67</v>
      </c>
    </row>
    <row r="31" spans="1:111" ht="12" customHeight="1" x14ac:dyDescent="0.2">
      <c r="A31" s="120"/>
      <c r="B31" s="116">
        <v>18</v>
      </c>
      <c r="C31" s="931" t="s">
        <v>173</v>
      </c>
      <c r="D31" s="932"/>
      <c r="E31" s="177" t="s">
        <v>143</v>
      </c>
      <c r="F31" s="18"/>
      <c r="G31" s="53"/>
      <c r="H31" s="74"/>
      <c r="I31" s="53"/>
      <c r="J31" s="53" t="s">
        <v>144</v>
      </c>
      <c r="K31" s="74"/>
      <c r="L31" s="53"/>
      <c r="M31" s="74"/>
      <c r="N31" s="74"/>
      <c r="O31" s="53"/>
      <c r="P31" s="74"/>
      <c r="Q31" s="126"/>
      <c r="R31" s="61" t="s">
        <v>144</v>
      </c>
      <c r="S31" s="53" t="s">
        <v>144</v>
      </c>
      <c r="T31" s="53" t="s">
        <v>144</v>
      </c>
      <c r="U31" s="1096"/>
      <c r="V31" s="118"/>
      <c r="DG31" s="104">
        <v>0.66</v>
      </c>
    </row>
    <row r="32" spans="1:111" ht="12" customHeight="1" x14ac:dyDescent="0.2">
      <c r="A32" s="120"/>
      <c r="B32" s="116">
        <v>19</v>
      </c>
      <c r="C32" s="931" t="s">
        <v>174</v>
      </c>
      <c r="D32" s="932"/>
      <c r="E32" s="177" t="s">
        <v>143</v>
      </c>
      <c r="F32" s="18"/>
      <c r="G32" s="53"/>
      <c r="H32" s="74"/>
      <c r="I32" s="53"/>
      <c r="J32" s="53" t="s">
        <v>144</v>
      </c>
      <c r="K32" s="74"/>
      <c r="L32" s="53"/>
      <c r="M32" s="74"/>
      <c r="N32" s="74"/>
      <c r="O32" s="53"/>
      <c r="P32" s="74"/>
      <c r="Q32" s="126"/>
      <c r="R32" s="61" t="s">
        <v>144</v>
      </c>
      <c r="S32" s="53" t="s">
        <v>144</v>
      </c>
      <c r="T32" s="53" t="s">
        <v>144</v>
      </c>
      <c r="U32" s="1096"/>
      <c r="V32" s="118"/>
      <c r="DG32" s="104">
        <v>0.64</v>
      </c>
    </row>
    <row r="33" spans="1:111" ht="12" customHeight="1" x14ac:dyDescent="0.2">
      <c r="A33" s="120"/>
      <c r="B33" s="116">
        <v>20</v>
      </c>
      <c r="C33" s="931" t="s">
        <v>175</v>
      </c>
      <c r="D33" s="932"/>
      <c r="E33" s="177" t="s">
        <v>143</v>
      </c>
      <c r="F33" s="18"/>
      <c r="G33" s="53"/>
      <c r="H33" s="74"/>
      <c r="I33" s="53"/>
      <c r="J33" s="53" t="s">
        <v>144</v>
      </c>
      <c r="K33" s="74"/>
      <c r="L33" s="53"/>
      <c r="M33" s="74"/>
      <c r="N33" s="74"/>
      <c r="O33" s="53"/>
      <c r="P33" s="74"/>
      <c r="Q33" s="126"/>
      <c r="R33" s="61" t="s">
        <v>144</v>
      </c>
      <c r="S33" s="53" t="s">
        <v>144</v>
      </c>
      <c r="T33" s="53" t="s">
        <v>144</v>
      </c>
      <c r="U33" s="1096"/>
      <c r="V33" s="118"/>
      <c r="DG33" s="104">
        <v>0.66</v>
      </c>
    </row>
    <row r="34" spans="1:111" ht="12" customHeight="1" x14ac:dyDescent="0.2">
      <c r="A34" s="120"/>
      <c r="B34" s="116">
        <v>21</v>
      </c>
      <c r="C34" s="931" t="s">
        <v>176</v>
      </c>
      <c r="D34" s="1029"/>
      <c r="E34" s="177" t="s">
        <v>177</v>
      </c>
      <c r="F34" s="18"/>
      <c r="G34" s="53" t="s">
        <v>178</v>
      </c>
      <c r="H34" s="74"/>
      <c r="I34" s="53"/>
      <c r="J34" s="57">
        <v>0.08</v>
      </c>
      <c r="K34" s="74"/>
      <c r="L34" s="53"/>
      <c r="M34" s="74" t="s">
        <v>178</v>
      </c>
      <c r="N34" s="74"/>
      <c r="O34" s="53"/>
      <c r="P34" s="74" t="s">
        <v>178</v>
      </c>
      <c r="Q34" s="126"/>
      <c r="R34" s="371">
        <v>0.08</v>
      </c>
      <c r="S34" s="53" t="s">
        <v>178</v>
      </c>
      <c r="T34" s="53" t="s">
        <v>178</v>
      </c>
      <c r="U34" s="1098" t="s">
        <v>179</v>
      </c>
      <c r="V34" s="118"/>
      <c r="DG34" s="104">
        <v>0.68</v>
      </c>
    </row>
    <row r="35" spans="1:111" ht="12" customHeight="1" x14ac:dyDescent="0.2">
      <c r="A35" s="120"/>
      <c r="B35" s="116">
        <v>22</v>
      </c>
      <c r="C35" s="931" t="s">
        <v>180</v>
      </c>
      <c r="D35" s="932"/>
      <c r="E35" s="177" t="s">
        <v>148</v>
      </c>
      <c r="F35" s="18"/>
      <c r="G35" s="53" t="s">
        <v>149</v>
      </c>
      <c r="H35" s="53"/>
      <c r="I35" s="53"/>
      <c r="J35" s="53" t="s">
        <v>149</v>
      </c>
      <c r="K35" s="74"/>
      <c r="L35" s="53"/>
      <c r="M35" s="74" t="s">
        <v>149</v>
      </c>
      <c r="N35" s="74"/>
      <c r="O35" s="53"/>
      <c r="P35" s="74" t="s">
        <v>149</v>
      </c>
      <c r="Q35" s="126"/>
      <c r="R35" s="61" t="s">
        <v>149</v>
      </c>
      <c r="S35" s="53" t="s">
        <v>149</v>
      </c>
      <c r="T35" s="53" t="s">
        <v>149</v>
      </c>
      <c r="U35" s="1099"/>
      <c r="V35" s="118"/>
      <c r="DG35" s="104">
        <v>0.64</v>
      </c>
    </row>
    <row r="36" spans="1:111" ht="12" customHeight="1" x14ac:dyDescent="0.2">
      <c r="A36" s="120"/>
      <c r="B36" s="116">
        <v>23</v>
      </c>
      <c r="C36" s="931" t="s">
        <v>181</v>
      </c>
      <c r="D36" s="932"/>
      <c r="E36" s="177" t="s">
        <v>182</v>
      </c>
      <c r="F36" s="100"/>
      <c r="G36" s="54">
        <v>4.0000000000000001E-3</v>
      </c>
      <c r="H36" s="54"/>
      <c r="I36" s="54"/>
      <c r="J36" s="54">
        <v>6.0000000000000001E-3</v>
      </c>
      <c r="K36" s="72"/>
      <c r="L36" s="54"/>
      <c r="M36" s="72">
        <v>0.01</v>
      </c>
      <c r="N36" s="72"/>
      <c r="O36" s="54"/>
      <c r="P36" s="72">
        <v>1E-3</v>
      </c>
      <c r="Q36" s="369"/>
      <c r="R36" s="396">
        <v>0.01</v>
      </c>
      <c r="S36" s="54">
        <v>1E-3</v>
      </c>
      <c r="T36" s="54">
        <v>5.2500000000000003E-3</v>
      </c>
      <c r="U36" s="1099"/>
      <c r="V36" s="118"/>
      <c r="DG36" s="104">
        <v>0.66</v>
      </c>
    </row>
    <row r="37" spans="1:111" ht="11.25" customHeight="1" x14ac:dyDescent="0.2">
      <c r="A37" s="120"/>
      <c r="B37" s="116">
        <v>24</v>
      </c>
      <c r="C37" s="931" t="s">
        <v>183</v>
      </c>
      <c r="D37" s="932"/>
      <c r="E37" s="177" t="s">
        <v>184</v>
      </c>
      <c r="F37" s="100"/>
      <c r="G37" s="54">
        <v>4.0000000000000001E-3</v>
      </c>
      <c r="H37" s="54"/>
      <c r="I37" s="54"/>
      <c r="J37" s="54">
        <v>5.0000000000000001E-3</v>
      </c>
      <c r="K37" s="72"/>
      <c r="L37" s="54"/>
      <c r="M37" s="72">
        <v>8.0000000000000002E-3</v>
      </c>
      <c r="N37" s="72"/>
      <c r="O37" s="54"/>
      <c r="P37" s="72" t="s">
        <v>149</v>
      </c>
      <c r="Q37" s="369"/>
      <c r="R37" s="396">
        <v>8.0000000000000002E-3</v>
      </c>
      <c r="S37" s="54" t="s">
        <v>149</v>
      </c>
      <c r="T37" s="54">
        <v>4.2500000000000003E-3</v>
      </c>
      <c r="U37" s="1099"/>
      <c r="V37" s="118"/>
      <c r="DG37" s="104">
        <v>0.65</v>
      </c>
    </row>
    <row r="38" spans="1:111" ht="12" customHeight="1" x14ac:dyDescent="0.2">
      <c r="A38" s="120"/>
      <c r="B38" s="116">
        <v>25</v>
      </c>
      <c r="C38" s="931" t="s">
        <v>185</v>
      </c>
      <c r="D38" s="932"/>
      <c r="E38" s="177" t="s">
        <v>186</v>
      </c>
      <c r="F38" s="100"/>
      <c r="G38" s="54">
        <v>1E-3</v>
      </c>
      <c r="H38" s="54"/>
      <c r="I38" s="54"/>
      <c r="J38" s="54">
        <v>3.0000000000000001E-3</v>
      </c>
      <c r="K38" s="72"/>
      <c r="L38" s="54"/>
      <c r="M38" s="72">
        <v>1E-3</v>
      </c>
      <c r="N38" s="72"/>
      <c r="O38" s="54"/>
      <c r="P38" s="72">
        <v>3.0000000000000001E-3</v>
      </c>
      <c r="Q38" s="369"/>
      <c r="R38" s="396">
        <v>3.0000000000000001E-3</v>
      </c>
      <c r="S38" s="54">
        <v>1E-3</v>
      </c>
      <c r="T38" s="54">
        <v>2E-3</v>
      </c>
      <c r="U38" s="1099"/>
      <c r="V38" s="118"/>
    </row>
    <row r="39" spans="1:111" ht="12" customHeight="1" x14ac:dyDescent="0.2">
      <c r="A39" s="120"/>
      <c r="B39" s="116">
        <v>26</v>
      </c>
      <c r="C39" s="931" t="s">
        <v>187</v>
      </c>
      <c r="D39" s="932"/>
      <c r="E39" s="177" t="s">
        <v>143</v>
      </c>
      <c r="F39" s="18"/>
      <c r="G39" s="53" t="s">
        <v>144</v>
      </c>
      <c r="H39" s="53"/>
      <c r="I39" s="53"/>
      <c r="J39" s="53" t="s">
        <v>144</v>
      </c>
      <c r="K39" s="74"/>
      <c r="L39" s="53"/>
      <c r="M39" s="74" t="s">
        <v>144</v>
      </c>
      <c r="N39" s="74"/>
      <c r="O39" s="53"/>
      <c r="P39" s="74" t="s">
        <v>144</v>
      </c>
      <c r="Q39" s="126"/>
      <c r="R39" s="396" t="s">
        <v>144</v>
      </c>
      <c r="S39" s="54" t="s">
        <v>144</v>
      </c>
      <c r="T39" s="54" t="s">
        <v>144</v>
      </c>
      <c r="U39" s="1099"/>
      <c r="V39" s="118"/>
    </row>
    <row r="40" spans="1:111" ht="12" customHeight="1" x14ac:dyDescent="0.2">
      <c r="A40" s="120"/>
      <c r="B40" s="116">
        <v>27</v>
      </c>
      <c r="C40" s="931" t="s">
        <v>188</v>
      </c>
      <c r="D40" s="932"/>
      <c r="E40" s="177" t="s">
        <v>186</v>
      </c>
      <c r="F40" s="100"/>
      <c r="G40" s="54">
        <v>8.0000000000000002E-3</v>
      </c>
      <c r="H40" s="54"/>
      <c r="I40" s="54"/>
      <c r="J40" s="54">
        <v>1.4E-2</v>
      </c>
      <c r="K40" s="72"/>
      <c r="L40" s="54"/>
      <c r="M40" s="72">
        <v>1.6E-2</v>
      </c>
      <c r="N40" s="72"/>
      <c r="O40" s="54"/>
      <c r="P40" s="72">
        <v>6.0000000000000001E-3</v>
      </c>
      <c r="Q40" s="369"/>
      <c r="R40" s="396">
        <v>1.6E-2</v>
      </c>
      <c r="S40" s="54">
        <v>6.0000000000000001E-3</v>
      </c>
      <c r="T40" s="54">
        <v>1.0999999999999999E-2</v>
      </c>
      <c r="U40" s="1099"/>
      <c r="V40" s="118"/>
    </row>
    <row r="41" spans="1:111" ht="12" customHeight="1" x14ac:dyDescent="0.2">
      <c r="A41" s="120"/>
      <c r="B41" s="116">
        <v>28</v>
      </c>
      <c r="C41" s="931" t="s">
        <v>189</v>
      </c>
      <c r="D41" s="932"/>
      <c r="E41" s="177" t="s">
        <v>184</v>
      </c>
      <c r="F41" s="100"/>
      <c r="G41" s="54">
        <v>2E-3</v>
      </c>
      <c r="H41" s="54"/>
      <c r="I41" s="54"/>
      <c r="J41" s="54">
        <v>3.0000000000000001E-3</v>
      </c>
      <c r="K41" s="72"/>
      <c r="L41" s="54"/>
      <c r="M41" s="72">
        <v>8.0000000000000002E-3</v>
      </c>
      <c r="N41" s="72"/>
      <c r="O41" s="54"/>
      <c r="P41" s="72" t="s">
        <v>149</v>
      </c>
      <c r="Q41" s="369"/>
      <c r="R41" s="396">
        <v>8.0000000000000002E-3</v>
      </c>
      <c r="S41" s="54" t="s">
        <v>149</v>
      </c>
      <c r="T41" s="54">
        <v>3.2500000000000003E-3</v>
      </c>
      <c r="U41" s="1099"/>
      <c r="V41" s="118"/>
    </row>
    <row r="42" spans="1:111" ht="12" customHeight="1" x14ac:dyDescent="0.2">
      <c r="A42" s="120"/>
      <c r="B42" s="116">
        <v>29</v>
      </c>
      <c r="C42" s="931" t="s">
        <v>190</v>
      </c>
      <c r="D42" s="932"/>
      <c r="E42" s="177" t="s">
        <v>184</v>
      </c>
      <c r="F42" s="100"/>
      <c r="G42" s="54">
        <v>3.0000000000000001E-3</v>
      </c>
      <c r="H42" s="54"/>
      <c r="I42" s="54"/>
      <c r="J42" s="54">
        <v>5.0000000000000001E-3</v>
      </c>
      <c r="K42" s="72"/>
      <c r="L42" s="54"/>
      <c r="M42" s="72">
        <v>5.0000000000000001E-3</v>
      </c>
      <c r="N42" s="72"/>
      <c r="O42" s="54"/>
      <c r="P42" s="72">
        <v>2E-3</v>
      </c>
      <c r="Q42" s="369"/>
      <c r="R42" s="396">
        <v>5.0000000000000001E-3</v>
      </c>
      <c r="S42" s="54">
        <v>2E-3</v>
      </c>
      <c r="T42" s="54">
        <v>3.7500000000000003E-3</v>
      </c>
      <c r="U42" s="1099"/>
      <c r="V42" s="118"/>
    </row>
    <row r="43" spans="1:111" ht="12" customHeight="1" x14ac:dyDescent="0.2">
      <c r="A43" s="120"/>
      <c r="B43" s="116">
        <v>30</v>
      </c>
      <c r="C43" s="931" t="s">
        <v>191</v>
      </c>
      <c r="D43" s="932"/>
      <c r="E43" s="177" t="s">
        <v>192</v>
      </c>
      <c r="F43" s="100"/>
      <c r="G43" s="54" t="s">
        <v>144</v>
      </c>
      <c r="H43" s="54"/>
      <c r="I43" s="54"/>
      <c r="J43" s="54" t="s">
        <v>144</v>
      </c>
      <c r="K43" s="72"/>
      <c r="L43" s="54"/>
      <c r="M43" s="54" t="s">
        <v>144</v>
      </c>
      <c r="N43" s="72"/>
      <c r="O43" s="54"/>
      <c r="P43" s="72" t="s">
        <v>144</v>
      </c>
      <c r="Q43" s="369"/>
      <c r="R43" s="61" t="s">
        <v>144</v>
      </c>
      <c r="S43" s="53" t="s">
        <v>144</v>
      </c>
      <c r="T43" s="53" t="s">
        <v>144</v>
      </c>
      <c r="U43" s="1099"/>
      <c r="V43" s="118"/>
    </row>
    <row r="44" spans="1:111" ht="12" customHeight="1" x14ac:dyDescent="0.2">
      <c r="A44" s="120"/>
      <c r="B44" s="116">
        <v>31</v>
      </c>
      <c r="C44" s="931" t="s">
        <v>193</v>
      </c>
      <c r="D44" s="932"/>
      <c r="E44" s="177" t="s">
        <v>194</v>
      </c>
      <c r="F44" s="18"/>
      <c r="G44" s="53" t="s">
        <v>195</v>
      </c>
      <c r="H44" s="53"/>
      <c r="I44" s="53"/>
      <c r="J44" s="53" t="s">
        <v>195</v>
      </c>
      <c r="K44" s="74"/>
      <c r="L44" s="53"/>
      <c r="M44" s="74" t="s">
        <v>195</v>
      </c>
      <c r="N44" s="74"/>
      <c r="O44" s="53"/>
      <c r="P44" s="74" t="s">
        <v>195</v>
      </c>
      <c r="Q44" s="126"/>
      <c r="R44" s="61" t="s">
        <v>195</v>
      </c>
      <c r="S44" s="53" t="s">
        <v>195</v>
      </c>
      <c r="T44" s="53" t="s">
        <v>195</v>
      </c>
      <c r="U44" s="1100"/>
      <c r="V44" s="118"/>
    </row>
    <row r="45" spans="1:111" ht="12" customHeight="1" x14ac:dyDescent="0.2">
      <c r="A45" s="120"/>
      <c r="B45" s="116">
        <v>32</v>
      </c>
      <c r="C45" s="931" t="s">
        <v>196</v>
      </c>
      <c r="D45" s="932"/>
      <c r="E45" s="177" t="s">
        <v>162</v>
      </c>
      <c r="F45" s="18"/>
      <c r="G45" s="53"/>
      <c r="H45" s="53"/>
      <c r="I45" s="53"/>
      <c r="J45" s="18" t="s">
        <v>197</v>
      </c>
      <c r="K45" s="74"/>
      <c r="L45" s="53"/>
      <c r="M45" s="74"/>
      <c r="N45" s="74"/>
      <c r="O45" s="53"/>
      <c r="P45" s="74"/>
      <c r="Q45" s="126"/>
      <c r="R45" s="61" t="s">
        <v>197</v>
      </c>
      <c r="S45" s="53" t="s">
        <v>197</v>
      </c>
      <c r="T45" s="53" t="s">
        <v>197</v>
      </c>
      <c r="U45" s="1096" t="s">
        <v>138</v>
      </c>
      <c r="V45" s="118"/>
    </row>
    <row r="46" spans="1:111" ht="12" customHeight="1" x14ac:dyDescent="0.2">
      <c r="A46" s="120"/>
      <c r="B46" s="116">
        <v>33</v>
      </c>
      <c r="C46" s="931" t="s">
        <v>198</v>
      </c>
      <c r="D46" s="932"/>
      <c r="E46" s="177" t="s">
        <v>199</v>
      </c>
      <c r="F46" s="99"/>
      <c r="G46" s="57"/>
      <c r="H46" s="57"/>
      <c r="I46" s="57"/>
      <c r="J46" s="99" t="s">
        <v>197</v>
      </c>
      <c r="K46" s="75"/>
      <c r="L46" s="57"/>
      <c r="M46" s="75"/>
      <c r="N46" s="75"/>
      <c r="O46" s="57"/>
      <c r="P46" s="75"/>
      <c r="Q46" s="367"/>
      <c r="R46" s="371" t="s">
        <v>197</v>
      </c>
      <c r="S46" s="57" t="s">
        <v>197</v>
      </c>
      <c r="T46" s="57" t="s">
        <v>197</v>
      </c>
      <c r="U46" s="1096"/>
      <c r="V46" s="118"/>
    </row>
    <row r="47" spans="1:111" ht="12" customHeight="1" x14ac:dyDescent="0.2">
      <c r="A47" s="120"/>
      <c r="B47" s="116">
        <v>34</v>
      </c>
      <c r="C47" s="931" t="s">
        <v>200</v>
      </c>
      <c r="D47" s="932"/>
      <c r="E47" s="177" t="s">
        <v>201</v>
      </c>
      <c r="F47" s="18"/>
      <c r="G47" s="53"/>
      <c r="H47" s="53"/>
      <c r="I47" s="53"/>
      <c r="J47" s="18" t="s">
        <v>202</v>
      </c>
      <c r="K47" s="74"/>
      <c r="L47" s="53"/>
      <c r="M47" s="74"/>
      <c r="N47" s="74"/>
      <c r="O47" s="53"/>
      <c r="P47" s="74"/>
      <c r="Q47" s="126"/>
      <c r="R47" s="61" t="s">
        <v>202</v>
      </c>
      <c r="S47" s="53" t="s">
        <v>202</v>
      </c>
      <c r="T47" s="53" t="s">
        <v>202</v>
      </c>
      <c r="U47" s="1096"/>
      <c r="V47" s="118"/>
    </row>
    <row r="48" spans="1:111" ht="12" customHeight="1" x14ac:dyDescent="0.2">
      <c r="A48" s="120"/>
      <c r="B48" s="116">
        <v>35</v>
      </c>
      <c r="C48" s="931" t="s">
        <v>203</v>
      </c>
      <c r="D48" s="932"/>
      <c r="E48" s="177" t="s">
        <v>162</v>
      </c>
      <c r="F48" s="18"/>
      <c r="G48" s="53"/>
      <c r="H48" s="53"/>
      <c r="I48" s="53"/>
      <c r="J48" s="18" t="s">
        <v>197</v>
      </c>
      <c r="K48" s="74"/>
      <c r="L48" s="53"/>
      <c r="M48" s="74"/>
      <c r="N48" s="74"/>
      <c r="O48" s="53"/>
      <c r="P48" s="74"/>
      <c r="Q48" s="126"/>
      <c r="R48" s="62" t="s">
        <v>197</v>
      </c>
      <c r="S48" s="51" t="s">
        <v>197</v>
      </c>
      <c r="T48" s="51" t="s">
        <v>197</v>
      </c>
      <c r="U48" s="1096"/>
      <c r="V48" s="118"/>
    </row>
    <row r="49" spans="1:22" ht="12" customHeight="1" x14ac:dyDescent="0.2">
      <c r="A49" s="120"/>
      <c r="B49" s="116">
        <v>36</v>
      </c>
      <c r="C49" s="931" t="s">
        <v>204</v>
      </c>
      <c r="D49" s="932"/>
      <c r="E49" s="177" t="s">
        <v>205</v>
      </c>
      <c r="F49" s="78"/>
      <c r="G49" s="51"/>
      <c r="H49" s="51"/>
      <c r="I49" s="51"/>
      <c r="J49" s="51">
        <v>6.6</v>
      </c>
      <c r="K49" s="67"/>
      <c r="L49" s="51"/>
      <c r="M49" s="67"/>
      <c r="N49" s="67"/>
      <c r="O49" s="51"/>
      <c r="P49" s="67"/>
      <c r="Q49" s="89"/>
      <c r="R49" s="62">
        <v>6.6</v>
      </c>
      <c r="S49" s="51">
        <v>6.6</v>
      </c>
      <c r="T49" s="51">
        <v>6.6</v>
      </c>
      <c r="U49" s="158" t="s">
        <v>153</v>
      </c>
      <c r="V49" s="118"/>
    </row>
    <row r="50" spans="1:22" ht="12" customHeight="1" x14ac:dyDescent="0.2">
      <c r="A50" s="120"/>
      <c r="B50" s="116">
        <v>37</v>
      </c>
      <c r="C50" s="931" t="s">
        <v>206</v>
      </c>
      <c r="D50" s="932"/>
      <c r="E50" s="177" t="s">
        <v>169</v>
      </c>
      <c r="F50" s="18"/>
      <c r="G50" s="53"/>
      <c r="H50" s="53"/>
      <c r="I50" s="53"/>
      <c r="J50" s="18" t="s">
        <v>144</v>
      </c>
      <c r="K50" s="74"/>
      <c r="L50" s="53"/>
      <c r="M50" s="74"/>
      <c r="N50" s="74"/>
      <c r="O50" s="53"/>
      <c r="P50" s="74"/>
      <c r="Q50" s="126"/>
      <c r="R50" s="61" t="s">
        <v>144</v>
      </c>
      <c r="S50" s="53" t="s">
        <v>144</v>
      </c>
      <c r="T50" s="53" t="s">
        <v>144</v>
      </c>
      <c r="U50" s="158" t="s">
        <v>138</v>
      </c>
      <c r="V50" s="118"/>
    </row>
    <row r="51" spans="1:22" ht="12" customHeight="1" x14ac:dyDescent="0.2">
      <c r="A51" s="120"/>
      <c r="B51" s="116">
        <v>38</v>
      </c>
      <c r="C51" s="931" t="s">
        <v>207</v>
      </c>
      <c r="D51" s="932"/>
      <c r="E51" s="177" t="s">
        <v>205</v>
      </c>
      <c r="F51" s="18">
        <v>16.245999999999999</v>
      </c>
      <c r="G51" s="51">
        <v>9.1479999999999997</v>
      </c>
      <c r="H51" s="51">
        <v>8.9629999999999992</v>
      </c>
      <c r="I51" s="53">
        <v>13.141999999999999</v>
      </c>
      <c r="J51" s="53">
        <v>12</v>
      </c>
      <c r="K51" s="74">
        <v>11.04</v>
      </c>
      <c r="L51" s="53">
        <v>10.224</v>
      </c>
      <c r="M51" s="74">
        <v>10.723000000000001</v>
      </c>
      <c r="N51" s="74">
        <v>11.352</v>
      </c>
      <c r="O51" s="53">
        <v>12.724</v>
      </c>
      <c r="P51" s="74">
        <v>16.106999999999999</v>
      </c>
      <c r="Q51" s="126">
        <v>26.152000000000001</v>
      </c>
      <c r="R51" s="61">
        <v>26.152000000000001</v>
      </c>
      <c r="S51" s="51">
        <v>8.9629999999999992</v>
      </c>
      <c r="T51" s="53">
        <v>13.151749999999998</v>
      </c>
      <c r="U51" s="158" t="s">
        <v>208</v>
      </c>
      <c r="V51" s="118"/>
    </row>
    <row r="52" spans="1:22" ht="12" customHeight="1" x14ac:dyDescent="0.2">
      <c r="A52" s="120"/>
      <c r="B52" s="116">
        <v>39</v>
      </c>
      <c r="C52" s="931" t="s">
        <v>209</v>
      </c>
      <c r="D52" s="932"/>
      <c r="E52" s="177" t="s">
        <v>210</v>
      </c>
      <c r="F52" s="18"/>
      <c r="G52" s="53"/>
      <c r="H52" s="53"/>
      <c r="I52" s="53"/>
      <c r="J52" s="53">
        <v>13</v>
      </c>
      <c r="K52" s="74"/>
      <c r="L52" s="53"/>
      <c r="M52" s="74"/>
      <c r="N52" s="74"/>
      <c r="O52" s="53"/>
      <c r="P52" s="74"/>
      <c r="Q52" s="126"/>
      <c r="R52" s="61">
        <v>13</v>
      </c>
      <c r="S52" s="53">
        <v>13</v>
      </c>
      <c r="T52" s="53">
        <v>13</v>
      </c>
      <c r="U52" s="1096" t="s">
        <v>153</v>
      </c>
      <c r="V52" s="118"/>
    </row>
    <row r="53" spans="1:22" ht="12" customHeight="1" x14ac:dyDescent="0.2">
      <c r="A53" s="120"/>
      <c r="B53" s="116">
        <v>40</v>
      </c>
      <c r="C53" s="931" t="s">
        <v>212</v>
      </c>
      <c r="D53" s="932"/>
      <c r="E53" s="177" t="s">
        <v>213</v>
      </c>
      <c r="F53" s="18"/>
      <c r="G53" s="53"/>
      <c r="H53" s="53"/>
      <c r="I53" s="53"/>
      <c r="J53" s="53">
        <v>54</v>
      </c>
      <c r="K53" s="74"/>
      <c r="L53" s="53"/>
      <c r="M53" s="74"/>
      <c r="N53" s="74"/>
      <c r="O53" s="53"/>
      <c r="P53" s="74"/>
      <c r="Q53" s="126"/>
      <c r="R53" s="61">
        <v>54</v>
      </c>
      <c r="S53" s="53">
        <v>54</v>
      </c>
      <c r="T53" s="53">
        <v>54</v>
      </c>
      <c r="U53" s="1096"/>
      <c r="V53" s="118"/>
    </row>
    <row r="54" spans="1:22" ht="12" customHeight="1" x14ac:dyDescent="0.2">
      <c r="A54" s="120"/>
      <c r="B54" s="116">
        <v>41</v>
      </c>
      <c r="C54" s="931" t="s">
        <v>214</v>
      </c>
      <c r="D54" s="932"/>
      <c r="E54" s="177" t="s">
        <v>199</v>
      </c>
      <c r="F54" s="18"/>
      <c r="G54" s="53"/>
      <c r="H54" s="53"/>
      <c r="I54" s="53"/>
      <c r="J54" s="18" t="s">
        <v>215</v>
      </c>
      <c r="K54" s="74"/>
      <c r="L54" s="53"/>
      <c r="M54" s="74"/>
      <c r="N54" s="74"/>
      <c r="O54" s="53"/>
      <c r="P54" s="74"/>
      <c r="Q54" s="126"/>
      <c r="R54" s="61" t="s">
        <v>215</v>
      </c>
      <c r="S54" s="53" t="s">
        <v>215</v>
      </c>
      <c r="T54" s="53" t="s">
        <v>215</v>
      </c>
      <c r="U54" s="1096" t="s">
        <v>167</v>
      </c>
      <c r="V54" s="118"/>
    </row>
    <row r="55" spans="1:22" ht="12" customHeight="1" x14ac:dyDescent="0.2">
      <c r="A55" s="120"/>
      <c r="B55" s="116">
        <v>42</v>
      </c>
      <c r="C55" s="931" t="s">
        <v>216</v>
      </c>
      <c r="D55" s="932"/>
      <c r="E55" s="177" t="s">
        <v>217</v>
      </c>
      <c r="F55" s="101"/>
      <c r="G55" s="102"/>
      <c r="H55" s="102"/>
      <c r="I55" s="102"/>
      <c r="J55" s="101" t="s">
        <v>218</v>
      </c>
      <c r="K55" s="103"/>
      <c r="L55" s="102"/>
      <c r="M55" s="103"/>
      <c r="N55" s="103"/>
      <c r="O55" s="102"/>
      <c r="P55" s="103"/>
      <c r="Q55" s="399"/>
      <c r="R55" s="61" t="s">
        <v>218</v>
      </c>
      <c r="S55" s="53" t="s">
        <v>218</v>
      </c>
      <c r="T55" s="53" t="s">
        <v>218</v>
      </c>
      <c r="U55" s="1096"/>
      <c r="V55" s="118"/>
    </row>
    <row r="56" spans="1:22" ht="12" customHeight="1" x14ac:dyDescent="0.2">
      <c r="A56" s="120"/>
      <c r="B56" s="116">
        <v>43</v>
      </c>
      <c r="C56" s="931" t="s">
        <v>219</v>
      </c>
      <c r="D56" s="932"/>
      <c r="E56" s="177" t="s">
        <v>217</v>
      </c>
      <c r="F56" s="18"/>
      <c r="G56" s="53"/>
      <c r="H56" s="53"/>
      <c r="I56" s="53"/>
      <c r="J56" s="18" t="s">
        <v>218</v>
      </c>
      <c r="K56" s="74"/>
      <c r="L56" s="53"/>
      <c r="M56" s="74"/>
      <c r="N56" s="74"/>
      <c r="O56" s="53"/>
      <c r="P56" s="74"/>
      <c r="Q56" s="126"/>
      <c r="R56" s="61" t="s">
        <v>218</v>
      </c>
      <c r="S56" s="53" t="s">
        <v>218</v>
      </c>
      <c r="T56" s="53" t="s">
        <v>218</v>
      </c>
      <c r="U56" s="1096"/>
      <c r="V56" s="118"/>
    </row>
    <row r="57" spans="1:22" ht="12" customHeight="1" x14ac:dyDescent="0.2">
      <c r="A57" s="120"/>
      <c r="B57" s="116">
        <v>44</v>
      </c>
      <c r="C57" s="931" t="s">
        <v>220</v>
      </c>
      <c r="D57" s="932"/>
      <c r="E57" s="177" t="s">
        <v>148</v>
      </c>
      <c r="F57" s="18"/>
      <c r="G57" s="53"/>
      <c r="H57" s="53"/>
      <c r="I57" s="53"/>
      <c r="J57" s="18" t="s">
        <v>149</v>
      </c>
      <c r="K57" s="74"/>
      <c r="L57" s="53"/>
      <c r="M57" s="74"/>
      <c r="N57" s="74"/>
      <c r="O57" s="53"/>
      <c r="P57" s="74"/>
      <c r="Q57" s="126"/>
      <c r="R57" s="61" t="s">
        <v>149</v>
      </c>
      <c r="S57" s="53" t="s">
        <v>149</v>
      </c>
      <c r="T57" s="53" t="s">
        <v>149</v>
      </c>
      <c r="U57" s="1096"/>
      <c r="V57" s="118"/>
    </row>
    <row r="58" spans="1:22" ht="12" customHeight="1" x14ac:dyDescent="0.2">
      <c r="A58" s="120"/>
      <c r="B58" s="116">
        <v>45</v>
      </c>
      <c r="C58" s="931" t="s">
        <v>221</v>
      </c>
      <c r="D58" s="932"/>
      <c r="E58" s="177" t="s">
        <v>222</v>
      </c>
      <c r="F58" s="18"/>
      <c r="G58" s="53"/>
      <c r="H58" s="53"/>
      <c r="I58" s="53"/>
      <c r="J58" s="18" t="s">
        <v>223</v>
      </c>
      <c r="K58" s="74"/>
      <c r="L58" s="53"/>
      <c r="M58" s="74"/>
      <c r="N58" s="74"/>
      <c r="O58" s="53"/>
      <c r="P58" s="74"/>
      <c r="Q58" s="126"/>
      <c r="R58" s="61" t="s">
        <v>223</v>
      </c>
      <c r="S58" s="53" t="s">
        <v>223</v>
      </c>
      <c r="T58" s="53" t="s">
        <v>223</v>
      </c>
      <c r="U58" s="1096"/>
      <c r="V58" s="118"/>
    </row>
    <row r="59" spans="1:22" ht="12" customHeight="1" x14ac:dyDescent="0.2">
      <c r="A59" s="120"/>
      <c r="B59" s="116">
        <v>46</v>
      </c>
      <c r="C59" s="806" t="s">
        <v>224</v>
      </c>
      <c r="D59" s="806"/>
      <c r="E59" s="117" t="s">
        <v>225</v>
      </c>
      <c r="F59" s="78" t="s">
        <v>226</v>
      </c>
      <c r="G59" s="51" t="s">
        <v>226</v>
      </c>
      <c r="H59" s="51" t="s">
        <v>226</v>
      </c>
      <c r="I59" s="51">
        <v>0.4</v>
      </c>
      <c r="J59" s="51" t="s">
        <v>226</v>
      </c>
      <c r="K59" s="67">
        <v>0.57999999999999996</v>
      </c>
      <c r="L59" s="51">
        <v>0.6</v>
      </c>
      <c r="M59" s="67">
        <v>0.53300000000000003</v>
      </c>
      <c r="N59" s="67">
        <v>0.49099999999999999</v>
      </c>
      <c r="O59" s="51" t="s">
        <v>226</v>
      </c>
      <c r="P59" s="51" t="s">
        <v>226</v>
      </c>
      <c r="Q59" s="89" t="s">
        <v>226</v>
      </c>
      <c r="R59" s="62">
        <v>0.6</v>
      </c>
      <c r="S59" s="51" t="s">
        <v>226</v>
      </c>
      <c r="T59" s="51" t="s">
        <v>226</v>
      </c>
      <c r="U59" s="1096" t="s">
        <v>208</v>
      </c>
      <c r="V59" s="118"/>
    </row>
    <row r="60" spans="1:22" ht="12" customHeight="1" x14ac:dyDescent="0.2">
      <c r="A60" s="120"/>
      <c r="B60" s="116">
        <v>47</v>
      </c>
      <c r="C60" s="806" t="s">
        <v>227</v>
      </c>
      <c r="D60" s="806"/>
      <c r="E60" s="177" t="s">
        <v>228</v>
      </c>
      <c r="F60" s="78">
        <v>7.2</v>
      </c>
      <c r="G60" s="51">
        <v>7.2</v>
      </c>
      <c r="H60" s="51">
        <v>7.3</v>
      </c>
      <c r="I60" s="51">
        <v>7.4</v>
      </c>
      <c r="J60" s="51">
        <v>7.3</v>
      </c>
      <c r="K60" s="67">
        <v>7.3</v>
      </c>
      <c r="L60" s="51">
        <v>7.31</v>
      </c>
      <c r="M60" s="51">
        <v>7.38</v>
      </c>
      <c r="N60" s="67">
        <v>7.29</v>
      </c>
      <c r="O60" s="51">
        <v>7</v>
      </c>
      <c r="P60" s="51">
        <v>7.26</v>
      </c>
      <c r="Q60" s="89">
        <v>7.42</v>
      </c>
      <c r="R60" s="404">
        <v>7.42</v>
      </c>
      <c r="S60" s="51">
        <v>7</v>
      </c>
      <c r="T60" s="51">
        <v>7.2800000000000011</v>
      </c>
      <c r="U60" s="1096"/>
      <c r="V60" s="118"/>
    </row>
    <row r="61" spans="1:22" ht="12" customHeight="1" x14ac:dyDescent="0.2">
      <c r="A61" s="120"/>
      <c r="B61" s="116">
        <v>48</v>
      </c>
      <c r="C61" s="931" t="s">
        <v>229</v>
      </c>
      <c r="D61" s="932"/>
      <c r="E61" s="177" t="s">
        <v>230</v>
      </c>
      <c r="F61" s="18" t="s">
        <v>232</v>
      </c>
      <c r="G61" s="53" t="s">
        <v>232</v>
      </c>
      <c r="H61" s="53" t="s">
        <v>232</v>
      </c>
      <c r="I61" s="53" t="s">
        <v>232</v>
      </c>
      <c r="J61" s="53" t="s">
        <v>231</v>
      </c>
      <c r="K61" s="74" t="s">
        <v>232</v>
      </c>
      <c r="L61" s="53" t="s">
        <v>232</v>
      </c>
      <c r="M61" s="53" t="s">
        <v>232</v>
      </c>
      <c r="N61" s="53" t="s">
        <v>232</v>
      </c>
      <c r="O61" s="53" t="s">
        <v>232</v>
      </c>
      <c r="P61" s="53" t="s">
        <v>232</v>
      </c>
      <c r="Q61" s="126" t="s">
        <v>232</v>
      </c>
      <c r="R61" s="74" t="s">
        <v>134</v>
      </c>
      <c r="S61" s="53" t="s">
        <v>134</v>
      </c>
      <c r="T61" s="405" t="s">
        <v>134</v>
      </c>
      <c r="U61" s="1096"/>
      <c r="V61" s="118"/>
    </row>
    <row r="62" spans="1:22" ht="12" customHeight="1" x14ac:dyDescent="0.2">
      <c r="A62" s="120"/>
      <c r="B62" s="116">
        <v>49</v>
      </c>
      <c r="C62" s="931" t="s">
        <v>233</v>
      </c>
      <c r="D62" s="932"/>
      <c r="E62" s="177" t="s">
        <v>230</v>
      </c>
      <c r="F62" s="18" t="s">
        <v>232</v>
      </c>
      <c r="G62" s="53" t="s">
        <v>232</v>
      </c>
      <c r="H62" s="53" t="s">
        <v>232</v>
      </c>
      <c r="I62" s="53" t="s">
        <v>232</v>
      </c>
      <c r="J62" s="53" t="s">
        <v>231</v>
      </c>
      <c r="K62" s="74" t="s">
        <v>232</v>
      </c>
      <c r="L62" s="53" t="s">
        <v>232</v>
      </c>
      <c r="M62" s="53" t="s">
        <v>232</v>
      </c>
      <c r="N62" s="53" t="s">
        <v>232</v>
      </c>
      <c r="O62" s="53" t="s">
        <v>232</v>
      </c>
      <c r="P62" s="53" t="s">
        <v>232</v>
      </c>
      <c r="Q62" s="126" t="s">
        <v>232</v>
      </c>
      <c r="R62" s="74" t="s">
        <v>134</v>
      </c>
      <c r="S62" s="53" t="s">
        <v>134</v>
      </c>
      <c r="T62" s="405" t="s">
        <v>134</v>
      </c>
      <c r="U62" s="1096"/>
      <c r="V62" s="118"/>
    </row>
    <row r="63" spans="1:22" ht="12" customHeight="1" x14ac:dyDescent="0.2">
      <c r="A63" s="120"/>
      <c r="B63" s="116">
        <v>50</v>
      </c>
      <c r="C63" s="931" t="s">
        <v>234</v>
      </c>
      <c r="D63" s="932"/>
      <c r="E63" s="177" t="s">
        <v>235</v>
      </c>
      <c r="F63" s="18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  <c r="K63" s="74" t="s">
        <v>236</v>
      </c>
      <c r="L63" s="53" t="s">
        <v>236</v>
      </c>
      <c r="M63" s="53" t="s">
        <v>236</v>
      </c>
      <c r="N63" s="53" t="s">
        <v>236</v>
      </c>
      <c r="O63" s="53" t="s">
        <v>236</v>
      </c>
      <c r="P63" s="53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1096"/>
      <c r="V63" s="118"/>
    </row>
    <row r="64" spans="1:22" ht="12" customHeight="1" thickBot="1" x14ac:dyDescent="0.25">
      <c r="A64" s="120"/>
      <c r="B64" s="116">
        <v>51</v>
      </c>
      <c r="C64" s="1041" t="s">
        <v>237</v>
      </c>
      <c r="D64" s="1042"/>
      <c r="E64" s="182" t="s">
        <v>238</v>
      </c>
      <c r="F64" s="81" t="s">
        <v>163</v>
      </c>
      <c r="G64" s="73" t="s">
        <v>163</v>
      </c>
      <c r="H64" s="73" t="s">
        <v>163</v>
      </c>
      <c r="I64" s="73" t="s">
        <v>163</v>
      </c>
      <c r="J64" s="73" t="s">
        <v>163</v>
      </c>
      <c r="K64" s="82" t="s">
        <v>163</v>
      </c>
      <c r="L64" s="83" t="s">
        <v>163</v>
      </c>
      <c r="M64" s="83" t="s">
        <v>163</v>
      </c>
      <c r="N64" s="83" t="s">
        <v>163</v>
      </c>
      <c r="O64" s="83" t="s">
        <v>163</v>
      </c>
      <c r="P64" s="83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1097"/>
      <c r="V64" s="118"/>
    </row>
    <row r="65" spans="1:23" ht="15" customHeight="1" thickBot="1" x14ac:dyDescent="0.25">
      <c r="A65" s="120"/>
      <c r="B65" s="958" t="s">
        <v>239</v>
      </c>
      <c r="C65" s="958"/>
      <c r="D65" s="958"/>
      <c r="E65" s="959"/>
      <c r="F65" s="121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80" t="s">
        <v>240</v>
      </c>
      <c r="L65" s="80" t="s">
        <v>240</v>
      </c>
      <c r="M65" s="80" t="s">
        <v>240</v>
      </c>
      <c r="N65" s="80" t="s">
        <v>240</v>
      </c>
      <c r="O65" s="80" t="s">
        <v>240</v>
      </c>
      <c r="P65" s="80" t="s">
        <v>240</v>
      </c>
      <c r="Q65" s="400" t="s">
        <v>240</v>
      </c>
      <c r="R65" s="59"/>
      <c r="S65" s="59"/>
      <c r="T65" s="59"/>
      <c r="U65" s="149"/>
      <c r="V65" s="118"/>
    </row>
    <row r="66" spans="1:23" s="115" customFormat="1" ht="15" customHeight="1" thickBot="1" x14ac:dyDescent="0.25">
      <c r="B66" s="957" t="s">
        <v>241</v>
      </c>
      <c r="C66" s="958"/>
      <c r="D66" s="958"/>
      <c r="E66" s="959"/>
      <c r="F66" s="79" t="s">
        <v>502</v>
      </c>
      <c r="G66" s="80" t="s">
        <v>503</v>
      </c>
      <c r="H66" s="80" t="s">
        <v>502</v>
      </c>
      <c r="I66" s="80" t="s">
        <v>502</v>
      </c>
      <c r="J66" s="80" t="s">
        <v>242</v>
      </c>
      <c r="K66" s="80" t="s">
        <v>502</v>
      </c>
      <c r="L66" s="80" t="s">
        <v>502</v>
      </c>
      <c r="M66" s="80" t="s">
        <v>503</v>
      </c>
      <c r="N66" s="80" t="s">
        <v>502</v>
      </c>
      <c r="O66" s="80" t="s">
        <v>502</v>
      </c>
      <c r="P66" s="80" t="s">
        <v>503</v>
      </c>
      <c r="Q66" s="400" t="s">
        <v>502</v>
      </c>
      <c r="R66" s="104"/>
      <c r="S66" s="104"/>
      <c r="T66" s="354"/>
      <c r="U66" s="149"/>
      <c r="V66" s="118"/>
      <c r="W66" s="104"/>
    </row>
    <row r="67" spans="1:23" ht="12" customHeight="1" x14ac:dyDescent="0.2">
      <c r="B67" s="151"/>
      <c r="C67" s="122" t="s">
        <v>244</v>
      </c>
      <c r="D67" s="140"/>
      <c r="E67" s="149"/>
      <c r="H67" s="59"/>
      <c r="J67" s="59"/>
      <c r="K67" s="59"/>
      <c r="N67" s="59"/>
      <c r="P67" s="59"/>
      <c r="Q67" s="59"/>
      <c r="R67" s="1026"/>
      <c r="S67" s="1026"/>
      <c r="T67" s="1026"/>
      <c r="U67" s="149"/>
      <c r="V67" s="59"/>
    </row>
    <row r="68" spans="1:23" ht="12" customHeight="1" x14ac:dyDescent="0.2">
      <c r="B68" s="122"/>
      <c r="C68" s="122"/>
      <c r="D68" s="123"/>
      <c r="E68" s="123"/>
      <c r="F68" s="118"/>
      <c r="G68" s="118"/>
      <c r="H68" s="123"/>
      <c r="I68" s="118"/>
      <c r="J68" s="122"/>
      <c r="K68" s="122"/>
      <c r="N68" s="122"/>
      <c r="P68" s="122"/>
      <c r="Q68" s="122"/>
      <c r="R68" s="59"/>
      <c r="S68" s="122"/>
      <c r="T68" s="59"/>
      <c r="U68" s="122"/>
    </row>
    <row r="69" spans="1:23" ht="12" customHeight="1" x14ac:dyDescent="0.2">
      <c r="D69" s="123"/>
      <c r="E69" s="123"/>
      <c r="F69" s="118"/>
      <c r="G69" s="118"/>
      <c r="H69" s="123"/>
      <c r="I69" s="118"/>
    </row>
    <row r="70" spans="1:23" ht="12" customHeight="1" x14ac:dyDescent="0.2"/>
    <row r="71" spans="1:23" ht="12" customHeight="1" x14ac:dyDescent="0.2"/>
    <row r="72" spans="1:23" ht="12" customHeight="1" x14ac:dyDescent="0.2"/>
    <row r="73" spans="1:23" ht="12" customHeight="1" x14ac:dyDescent="0.2"/>
    <row r="74" spans="1:23" ht="12" customHeight="1" x14ac:dyDescent="0.2"/>
    <row r="75" spans="1:23" ht="12" customHeight="1" x14ac:dyDescent="0.2"/>
    <row r="76" spans="1:23" ht="12" customHeight="1" x14ac:dyDescent="0.2"/>
    <row r="77" spans="1:23" ht="12" customHeight="1" x14ac:dyDescent="0.2"/>
    <row r="78" spans="1:23" ht="12" customHeight="1" x14ac:dyDescent="0.2"/>
    <row r="79" spans="1:23" ht="12" customHeight="1" x14ac:dyDescent="0.2"/>
    <row r="80" spans="1:2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C55:D55"/>
    <mergeCell ref="C41:D41"/>
    <mergeCell ref="C44:D44"/>
    <mergeCell ref="C45:D45"/>
    <mergeCell ref="C53:D53"/>
    <mergeCell ref="C46:D46"/>
    <mergeCell ref="C52:D52"/>
    <mergeCell ref="C43:D43"/>
    <mergeCell ref="C54:D54"/>
    <mergeCell ref="C42:D42"/>
    <mergeCell ref="C47:D47"/>
    <mergeCell ref="C50:D50"/>
    <mergeCell ref="C51:D51"/>
    <mergeCell ref="C24:D24"/>
    <mergeCell ref="C25:D25"/>
    <mergeCell ref="C21:D21"/>
    <mergeCell ref="C19:D19"/>
    <mergeCell ref="C20:D20"/>
    <mergeCell ref="C22:D22"/>
    <mergeCell ref="C36:D36"/>
    <mergeCell ref="C37:D37"/>
    <mergeCell ref="C48:D48"/>
    <mergeCell ref="C49:D49"/>
    <mergeCell ref="B1:M1"/>
    <mergeCell ref="C38:D38"/>
    <mergeCell ref="C39:D39"/>
    <mergeCell ref="C40:D40"/>
    <mergeCell ref="C27:D27"/>
    <mergeCell ref="C28:D28"/>
    <mergeCell ref="C29:D29"/>
    <mergeCell ref="C26:D26"/>
    <mergeCell ref="C30:D30"/>
    <mergeCell ref="C31:D31"/>
    <mergeCell ref="C23:D23"/>
    <mergeCell ref="B4:C4"/>
    <mergeCell ref="C17:D17"/>
    <mergeCell ref="C15:D15"/>
    <mergeCell ref="C16:D16"/>
    <mergeCell ref="D8:E8"/>
    <mergeCell ref="U6:U12"/>
    <mergeCell ref="U14:U15"/>
    <mergeCell ref="R6:R9"/>
    <mergeCell ref="S6:S9"/>
    <mergeCell ref="T6:T9"/>
    <mergeCell ref="U16:U21"/>
    <mergeCell ref="C18:D18"/>
    <mergeCell ref="U59:U64"/>
    <mergeCell ref="U52:U53"/>
    <mergeCell ref="U24:U26"/>
    <mergeCell ref="U45:U48"/>
    <mergeCell ref="U54:U58"/>
    <mergeCell ref="U27:U33"/>
    <mergeCell ref="U34:U44"/>
    <mergeCell ref="R67:T67"/>
    <mergeCell ref="B66:E66"/>
    <mergeCell ref="B65:E65"/>
    <mergeCell ref="C56:D56"/>
    <mergeCell ref="C64:D64"/>
    <mergeCell ref="C58:D58"/>
    <mergeCell ref="C59:D59"/>
    <mergeCell ref="C62:D62"/>
    <mergeCell ref="C63:D63"/>
    <mergeCell ref="C61:D61"/>
    <mergeCell ref="C60:D60"/>
    <mergeCell ref="C57:D57"/>
    <mergeCell ref="G3:I3"/>
    <mergeCell ref="G4:I4"/>
    <mergeCell ref="C33:D33"/>
    <mergeCell ref="C35:D35"/>
    <mergeCell ref="C34:D34"/>
    <mergeCell ref="F13:T13"/>
    <mergeCell ref="D7:E7"/>
    <mergeCell ref="D11:E11"/>
    <mergeCell ref="B6:C12"/>
    <mergeCell ref="D6:E6"/>
    <mergeCell ref="D9:E9"/>
    <mergeCell ref="C32:D32"/>
    <mergeCell ref="D10:E10"/>
    <mergeCell ref="B13:D13"/>
    <mergeCell ref="D12:E12"/>
    <mergeCell ref="C14:D14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9">
    <pageSetUpPr fitToPage="1"/>
  </sheetPr>
  <dimension ref="A1:DG87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151" customWidth="1"/>
    <col min="2" max="2" width="3.109375" style="151" customWidth="1"/>
    <col min="3" max="3" width="8.88671875" style="151" customWidth="1"/>
    <col min="4" max="4" width="23" style="151" customWidth="1"/>
    <col min="5" max="5" width="16.33203125" style="151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20" width="7.44140625" style="104" customWidth="1"/>
    <col min="21" max="21" width="13.44140625" style="149" customWidth="1"/>
    <col min="22" max="22" width="3.44140625" style="151" customWidth="1"/>
    <col min="23" max="16384" width="8.88671875" style="151"/>
  </cols>
  <sheetData>
    <row r="1" spans="2:111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2:111" ht="12" customHeight="1" thickBot="1" x14ac:dyDescent="0.25">
      <c r="C2" s="152"/>
    </row>
    <row r="3" spans="2:111" ht="16.95" customHeight="1" thickBot="1" x14ac:dyDescent="0.25">
      <c r="B3" s="149"/>
      <c r="C3" s="153"/>
      <c r="D3" s="154"/>
      <c r="E3" s="149"/>
      <c r="F3" s="667" t="s">
        <v>101</v>
      </c>
      <c r="G3" s="1078" t="s">
        <v>102</v>
      </c>
      <c r="H3" s="1079"/>
      <c r="I3" s="1080"/>
      <c r="N3" s="59"/>
      <c r="P3" s="59"/>
      <c r="Q3" s="59"/>
      <c r="R3" s="59"/>
      <c r="S3" s="59"/>
      <c r="T3" s="59"/>
      <c r="V3" s="149"/>
    </row>
    <row r="4" spans="2:111" ht="16.95" customHeight="1" thickBot="1" x14ac:dyDescent="0.25">
      <c r="B4" s="1054" t="s">
        <v>103</v>
      </c>
      <c r="C4" s="1055"/>
      <c r="D4" s="651" t="s">
        <v>491</v>
      </c>
      <c r="E4" s="179"/>
      <c r="F4" s="649">
        <v>10</v>
      </c>
      <c r="G4" s="1081" t="s">
        <v>510</v>
      </c>
      <c r="H4" s="1082"/>
      <c r="I4" s="1083"/>
      <c r="N4" s="59"/>
      <c r="P4" s="59"/>
      <c r="Q4" s="59"/>
      <c r="R4" s="59"/>
      <c r="S4" s="59"/>
      <c r="T4" s="59"/>
      <c r="V4" s="149"/>
    </row>
    <row r="5" spans="2:111" ht="10.199999999999999" customHeight="1" thickBot="1" x14ac:dyDescent="0.25">
      <c r="B5" s="149"/>
      <c r="C5" s="149"/>
      <c r="D5" s="149"/>
      <c r="E5" s="149"/>
      <c r="H5" s="59"/>
      <c r="J5" s="59"/>
      <c r="K5" s="59"/>
      <c r="N5" s="59"/>
      <c r="P5" s="59"/>
      <c r="Q5" s="59"/>
      <c r="R5" s="59"/>
      <c r="S5" s="59"/>
      <c r="T5" s="59"/>
      <c r="V5" s="149"/>
    </row>
    <row r="6" spans="2:111" ht="12" customHeight="1" x14ac:dyDescent="0.15">
      <c r="B6" s="1084" t="s">
        <v>106</v>
      </c>
      <c r="C6" s="1085"/>
      <c r="D6" s="1090" t="s">
        <v>107</v>
      </c>
      <c r="E6" s="1091"/>
      <c r="F6" s="185">
        <v>45756</v>
      </c>
      <c r="G6" s="184">
        <v>45420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45931</v>
      </c>
      <c r="M6" s="184">
        <v>45966</v>
      </c>
      <c r="N6" s="184">
        <v>46359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1094" t="s">
        <v>111</v>
      </c>
      <c r="V6" s="149"/>
    </row>
    <row r="7" spans="2:111" ht="12" customHeight="1" x14ac:dyDescent="0.15">
      <c r="B7" s="1086"/>
      <c r="C7" s="1087"/>
      <c r="D7" s="1092" t="s">
        <v>112</v>
      </c>
      <c r="E7" s="1093"/>
      <c r="F7" s="188">
        <v>0.5625</v>
      </c>
      <c r="G7" s="187">
        <v>0.50347222222222221</v>
      </c>
      <c r="H7" s="187">
        <v>0.52083333333333337</v>
      </c>
      <c r="I7" s="187">
        <v>0.46875</v>
      </c>
      <c r="J7" s="187">
        <v>0.47222222222222227</v>
      </c>
      <c r="K7" s="187">
        <v>0.46180555555555558</v>
      </c>
      <c r="L7" s="187">
        <v>0.50347222222222221</v>
      </c>
      <c r="M7" s="187">
        <v>0.51527777777777772</v>
      </c>
      <c r="N7" s="187">
        <v>0.4861111111111111</v>
      </c>
      <c r="O7" s="187">
        <v>0.52083333333333337</v>
      </c>
      <c r="P7" s="187">
        <v>0.54236111111111107</v>
      </c>
      <c r="Q7" s="340">
        <v>0.55208333333333337</v>
      </c>
      <c r="R7" s="883"/>
      <c r="S7" s="887"/>
      <c r="T7" s="880"/>
      <c r="U7" s="1095"/>
      <c r="V7" s="149"/>
      <c r="DG7" s="104">
        <v>0.54</v>
      </c>
    </row>
    <row r="8" spans="2:111" ht="12" customHeight="1" x14ac:dyDescent="0.15">
      <c r="B8" s="1086"/>
      <c r="C8" s="1087"/>
      <c r="D8" s="1092" t="s">
        <v>113</v>
      </c>
      <c r="E8" s="1093"/>
      <c r="F8" s="61" t="s">
        <v>499</v>
      </c>
      <c r="G8" s="53" t="s">
        <v>115</v>
      </c>
      <c r="H8" s="53" t="s">
        <v>114</v>
      </c>
      <c r="I8" s="53" t="s">
        <v>500</v>
      </c>
      <c r="J8" s="53" t="s">
        <v>115</v>
      </c>
      <c r="K8" s="53" t="s">
        <v>115</v>
      </c>
      <c r="L8" s="53" t="s">
        <v>116</v>
      </c>
      <c r="M8" s="53" t="s">
        <v>117</v>
      </c>
      <c r="N8" s="53" t="s">
        <v>115</v>
      </c>
      <c r="O8" s="53" t="s">
        <v>511</v>
      </c>
      <c r="P8" s="53" t="s">
        <v>499</v>
      </c>
      <c r="Q8" s="126" t="s">
        <v>499</v>
      </c>
      <c r="R8" s="883"/>
      <c r="S8" s="887"/>
      <c r="T8" s="880"/>
      <c r="U8" s="1095"/>
      <c r="V8" s="149"/>
      <c r="DG8" s="104">
        <v>0.52</v>
      </c>
    </row>
    <row r="9" spans="2:111" ht="12" customHeight="1" x14ac:dyDescent="0.15">
      <c r="B9" s="1086"/>
      <c r="C9" s="1087"/>
      <c r="D9" s="1092" t="s">
        <v>120</v>
      </c>
      <c r="E9" s="1093"/>
      <c r="F9" s="61" t="s">
        <v>114</v>
      </c>
      <c r="G9" s="53" t="s">
        <v>116</v>
      </c>
      <c r="H9" s="53" t="s">
        <v>116</v>
      </c>
      <c r="I9" s="53" t="s">
        <v>500</v>
      </c>
      <c r="J9" s="53" t="s">
        <v>114</v>
      </c>
      <c r="K9" s="53" t="s">
        <v>116</v>
      </c>
      <c r="L9" s="53" t="s">
        <v>116</v>
      </c>
      <c r="M9" s="53" t="s">
        <v>116</v>
      </c>
      <c r="N9" s="53" t="s">
        <v>115</v>
      </c>
      <c r="O9" s="53" t="s">
        <v>500</v>
      </c>
      <c r="P9" s="53" t="s">
        <v>499</v>
      </c>
      <c r="Q9" s="126" t="s">
        <v>507</v>
      </c>
      <c r="R9" s="884"/>
      <c r="S9" s="888"/>
      <c r="T9" s="881"/>
      <c r="U9" s="1095"/>
      <c r="V9" s="149"/>
      <c r="DG9" s="104">
        <v>0.54</v>
      </c>
    </row>
    <row r="10" spans="2:111" ht="12" customHeight="1" x14ac:dyDescent="0.15">
      <c r="B10" s="1086"/>
      <c r="C10" s="1087"/>
      <c r="D10" s="1092" t="s">
        <v>121</v>
      </c>
      <c r="E10" s="859"/>
      <c r="F10" s="17">
        <v>11</v>
      </c>
      <c r="G10" s="52">
        <v>19.5</v>
      </c>
      <c r="H10" s="52">
        <v>21.1</v>
      </c>
      <c r="I10" s="52">
        <v>31.5</v>
      </c>
      <c r="J10" s="52">
        <v>27.5</v>
      </c>
      <c r="K10" s="52">
        <v>27</v>
      </c>
      <c r="L10" s="52">
        <v>21.5</v>
      </c>
      <c r="M10" s="52">
        <v>16.5</v>
      </c>
      <c r="N10" s="52">
        <v>5.5</v>
      </c>
      <c r="O10" s="52">
        <v>1</v>
      </c>
      <c r="P10" s="52">
        <v>6</v>
      </c>
      <c r="Q10" s="398">
        <v>5</v>
      </c>
      <c r="R10" s="683">
        <f>MAX(F10:Q10)</f>
        <v>31.5</v>
      </c>
      <c r="S10" s="684">
        <f>MIN(F10:Q10)</f>
        <v>1</v>
      </c>
      <c r="T10" s="697">
        <f>AVERAGEA(F10:Q10)</f>
        <v>16.091666666666665</v>
      </c>
      <c r="U10" s="877"/>
      <c r="V10" s="59"/>
      <c r="DG10" s="104">
        <v>0.56000000000000005</v>
      </c>
    </row>
    <row r="11" spans="2:111" ht="12" customHeight="1" x14ac:dyDescent="0.15">
      <c r="B11" s="1086"/>
      <c r="C11" s="1087"/>
      <c r="D11" s="1092" t="s">
        <v>122</v>
      </c>
      <c r="E11" s="859"/>
      <c r="F11" s="62">
        <v>5.9</v>
      </c>
      <c r="G11" s="51">
        <v>7.6</v>
      </c>
      <c r="H11" s="51">
        <v>10.5</v>
      </c>
      <c r="I11" s="51">
        <v>16.600000000000001</v>
      </c>
      <c r="J11" s="51">
        <v>16.2</v>
      </c>
      <c r="K11" s="51">
        <v>20.8</v>
      </c>
      <c r="L11" s="51">
        <v>19</v>
      </c>
      <c r="M11" s="51">
        <v>13.8</v>
      </c>
      <c r="N11" s="51">
        <v>10</v>
      </c>
      <c r="O11" s="51">
        <v>6.1</v>
      </c>
      <c r="P11" s="51">
        <v>3</v>
      </c>
      <c r="Q11" s="89">
        <v>4.3</v>
      </c>
      <c r="R11" s="225">
        <f>MAX(F11:Q11)</f>
        <v>20.8</v>
      </c>
      <c r="S11" s="478">
        <f>MIN(F11:Q11)</f>
        <v>3</v>
      </c>
      <c r="T11" s="691">
        <f>AVERAGEA(F11:Q11)</f>
        <v>11.15</v>
      </c>
      <c r="U11" s="877"/>
      <c r="V11" s="59"/>
      <c r="DG11" s="104">
        <v>0.52</v>
      </c>
    </row>
    <row r="12" spans="2:111" ht="12" customHeight="1" thickBot="1" x14ac:dyDescent="0.25">
      <c r="B12" s="1088"/>
      <c r="C12" s="1089"/>
      <c r="D12" s="801" t="s">
        <v>123</v>
      </c>
      <c r="E12" s="802"/>
      <c r="F12" s="19">
        <v>0.5</v>
      </c>
      <c r="G12" s="66">
        <v>0.6</v>
      </c>
      <c r="H12" s="66">
        <v>0.5</v>
      </c>
      <c r="I12" s="66">
        <v>0.6</v>
      </c>
      <c r="J12" s="66">
        <v>0.7</v>
      </c>
      <c r="K12" s="66">
        <v>0.54</v>
      </c>
      <c r="L12" s="66">
        <v>0.57999999999999996</v>
      </c>
      <c r="M12" s="66">
        <v>0.7</v>
      </c>
      <c r="N12" s="66">
        <v>0.46</v>
      </c>
      <c r="O12" s="66">
        <v>0.46</v>
      </c>
      <c r="P12" s="66">
        <v>0.5</v>
      </c>
      <c r="Q12" s="90">
        <v>0.5</v>
      </c>
      <c r="R12" s="696">
        <f>MAX(F12:Q12)</f>
        <v>0.7</v>
      </c>
      <c r="S12" s="695">
        <f>MIN(F12:Q12)</f>
        <v>0.46</v>
      </c>
      <c r="T12" s="702">
        <f>AVERAGEA(F12:Q12)</f>
        <v>0.55333333333333334</v>
      </c>
      <c r="U12" s="878"/>
      <c r="V12" s="59"/>
      <c r="DG12" s="104">
        <v>0.54</v>
      </c>
    </row>
    <row r="13" spans="2:111" s="157" customFormat="1" ht="15" customHeight="1" thickBot="1" x14ac:dyDescent="0.25">
      <c r="B13" s="1102" t="s">
        <v>124</v>
      </c>
      <c r="C13" s="1103"/>
      <c r="D13" s="1103"/>
      <c r="E13" s="180" t="s">
        <v>125</v>
      </c>
      <c r="F13" s="1030" t="s">
        <v>126</v>
      </c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2"/>
      <c r="U13" s="155"/>
      <c r="V13" s="156"/>
      <c r="DG13" s="115">
        <v>0.52</v>
      </c>
    </row>
    <row r="14" spans="2:111" ht="12" customHeight="1" x14ac:dyDescent="0.2">
      <c r="B14" s="116">
        <v>1</v>
      </c>
      <c r="C14" s="931" t="s">
        <v>127</v>
      </c>
      <c r="D14" s="932"/>
      <c r="E14" s="177" t="s">
        <v>128</v>
      </c>
      <c r="F14" s="85">
        <v>0</v>
      </c>
      <c r="G14" s="64">
        <v>0</v>
      </c>
      <c r="H14" s="86">
        <v>0</v>
      </c>
      <c r="I14" s="64">
        <v>0</v>
      </c>
      <c r="J14" s="87">
        <v>0</v>
      </c>
      <c r="K14" s="86">
        <v>0</v>
      </c>
      <c r="L14" s="64">
        <v>0</v>
      </c>
      <c r="M14" s="86">
        <v>0</v>
      </c>
      <c r="N14" s="86">
        <v>0</v>
      </c>
      <c r="O14" s="64">
        <v>0</v>
      </c>
      <c r="P14" s="86">
        <v>0</v>
      </c>
      <c r="Q14" s="130">
        <v>0</v>
      </c>
      <c r="R14" s="136">
        <v>0</v>
      </c>
      <c r="S14" s="64">
        <v>0</v>
      </c>
      <c r="T14" s="130">
        <v>0</v>
      </c>
      <c r="U14" s="885" t="s">
        <v>129</v>
      </c>
      <c r="V14" s="150"/>
      <c r="DG14" s="104">
        <v>0.6</v>
      </c>
    </row>
    <row r="15" spans="2:111" ht="12" customHeight="1" x14ac:dyDescent="0.2">
      <c r="B15" s="116">
        <v>2</v>
      </c>
      <c r="C15" s="931" t="s">
        <v>130</v>
      </c>
      <c r="D15" s="932"/>
      <c r="E15" s="181" t="s">
        <v>131</v>
      </c>
      <c r="F15" s="18" t="s">
        <v>133</v>
      </c>
      <c r="G15" s="53" t="s">
        <v>133</v>
      </c>
      <c r="H15" s="53" t="s">
        <v>133</v>
      </c>
      <c r="I15" s="53" t="s">
        <v>133</v>
      </c>
      <c r="J15" s="53" t="s">
        <v>132</v>
      </c>
      <c r="K15" s="74" t="s">
        <v>133</v>
      </c>
      <c r="L15" s="53" t="s">
        <v>133</v>
      </c>
      <c r="M15" s="74" t="s">
        <v>133</v>
      </c>
      <c r="N15" s="74" t="s">
        <v>133</v>
      </c>
      <c r="O15" s="53" t="s">
        <v>133</v>
      </c>
      <c r="P15" s="53" t="s">
        <v>133</v>
      </c>
      <c r="Q15" s="126" t="s">
        <v>133</v>
      </c>
      <c r="R15" s="92" t="s">
        <v>134</v>
      </c>
      <c r="S15" s="53" t="s">
        <v>134</v>
      </c>
      <c r="T15" s="126" t="s">
        <v>134</v>
      </c>
      <c r="U15" s="885"/>
      <c r="V15" s="150"/>
      <c r="DG15" s="104">
        <v>0.6</v>
      </c>
    </row>
    <row r="16" spans="2:111" ht="12" customHeight="1" x14ac:dyDescent="0.2">
      <c r="B16" s="116">
        <v>3</v>
      </c>
      <c r="C16" s="931" t="s">
        <v>135</v>
      </c>
      <c r="D16" s="932"/>
      <c r="E16" s="177" t="s">
        <v>136</v>
      </c>
      <c r="F16" s="18"/>
      <c r="G16" s="53"/>
      <c r="H16" s="74"/>
      <c r="I16" s="53"/>
      <c r="J16" s="53" t="s">
        <v>137</v>
      </c>
      <c r="K16" s="74"/>
      <c r="L16" s="53"/>
      <c r="M16" s="74"/>
      <c r="N16" s="74"/>
      <c r="O16" s="53"/>
      <c r="P16" s="74"/>
      <c r="Q16" s="126"/>
      <c r="R16" s="61" t="s">
        <v>137</v>
      </c>
      <c r="S16" s="53" t="s">
        <v>137</v>
      </c>
      <c r="T16" s="53" t="s">
        <v>137</v>
      </c>
      <c r="U16" s="874" t="s">
        <v>138</v>
      </c>
      <c r="V16" s="150"/>
      <c r="DG16" s="104">
        <v>0.57999999999999996</v>
      </c>
    </row>
    <row r="17" spans="1:111" ht="12" customHeight="1" x14ac:dyDescent="0.2">
      <c r="B17" s="116">
        <v>4</v>
      </c>
      <c r="C17" s="931" t="s">
        <v>139</v>
      </c>
      <c r="D17" s="932"/>
      <c r="E17" s="177" t="s">
        <v>140</v>
      </c>
      <c r="F17" s="18"/>
      <c r="G17" s="53"/>
      <c r="H17" s="74"/>
      <c r="I17" s="53"/>
      <c r="J17" s="53" t="s">
        <v>141</v>
      </c>
      <c r="K17" s="74"/>
      <c r="L17" s="53"/>
      <c r="M17" s="74"/>
      <c r="N17" s="74"/>
      <c r="O17" s="53"/>
      <c r="P17" s="74"/>
      <c r="Q17" s="126"/>
      <c r="R17" s="61" t="s">
        <v>141</v>
      </c>
      <c r="S17" s="53" t="s">
        <v>141</v>
      </c>
      <c r="T17" s="53" t="s">
        <v>141</v>
      </c>
      <c r="U17" s="874"/>
      <c r="V17" s="150"/>
      <c r="DG17" s="104">
        <v>0.57999999999999996</v>
      </c>
    </row>
    <row r="18" spans="1:111" ht="12" customHeight="1" x14ac:dyDescent="0.2">
      <c r="B18" s="116">
        <v>5</v>
      </c>
      <c r="C18" s="931" t="s">
        <v>142</v>
      </c>
      <c r="D18" s="932"/>
      <c r="E18" s="177" t="s">
        <v>143</v>
      </c>
      <c r="F18" s="18"/>
      <c r="G18" s="53"/>
      <c r="H18" s="74"/>
      <c r="I18" s="53"/>
      <c r="J18" s="53" t="s">
        <v>144</v>
      </c>
      <c r="K18" s="74"/>
      <c r="L18" s="53"/>
      <c r="M18" s="74"/>
      <c r="N18" s="74"/>
      <c r="O18" s="53"/>
      <c r="P18" s="74"/>
      <c r="Q18" s="126"/>
      <c r="R18" s="61" t="s">
        <v>144</v>
      </c>
      <c r="S18" s="53" t="s">
        <v>144</v>
      </c>
      <c r="T18" s="53" t="s">
        <v>144</v>
      </c>
      <c r="U18" s="874"/>
      <c r="V18" s="150"/>
      <c r="DG18" s="104">
        <v>0.62</v>
      </c>
    </row>
    <row r="19" spans="1:111" ht="12" customHeight="1" x14ac:dyDescent="0.2">
      <c r="B19" s="116">
        <v>6</v>
      </c>
      <c r="C19" s="931" t="s">
        <v>145</v>
      </c>
      <c r="D19" s="932"/>
      <c r="E19" s="177" t="s">
        <v>143</v>
      </c>
      <c r="F19" s="18"/>
      <c r="G19" s="53"/>
      <c r="H19" s="74"/>
      <c r="I19" s="53"/>
      <c r="J19" s="53" t="s">
        <v>144</v>
      </c>
      <c r="K19" s="74"/>
      <c r="L19" s="53"/>
      <c r="M19" s="74"/>
      <c r="N19" s="74"/>
      <c r="O19" s="53"/>
      <c r="P19" s="74"/>
      <c r="Q19" s="126"/>
      <c r="R19" s="61" t="s">
        <v>144</v>
      </c>
      <c r="S19" s="53" t="s">
        <v>144</v>
      </c>
      <c r="T19" s="53" t="s">
        <v>144</v>
      </c>
      <c r="U19" s="874"/>
      <c r="V19" s="150"/>
      <c r="DG19" s="104">
        <v>0.57999999999999996</v>
      </c>
    </row>
    <row r="20" spans="1:111" ht="12" customHeight="1" x14ac:dyDescent="0.2">
      <c r="B20" s="116">
        <v>7</v>
      </c>
      <c r="C20" s="931" t="s">
        <v>146</v>
      </c>
      <c r="D20" s="932"/>
      <c r="E20" s="177" t="s">
        <v>143</v>
      </c>
      <c r="F20" s="18"/>
      <c r="G20" s="53"/>
      <c r="H20" s="74"/>
      <c r="I20" s="53"/>
      <c r="J20" s="53" t="s">
        <v>144</v>
      </c>
      <c r="K20" s="74"/>
      <c r="L20" s="53"/>
      <c r="M20" s="74"/>
      <c r="N20" s="74"/>
      <c r="O20" s="53"/>
      <c r="P20" s="74"/>
      <c r="Q20" s="126"/>
      <c r="R20" s="61" t="s">
        <v>144</v>
      </c>
      <c r="S20" s="53" t="s">
        <v>144</v>
      </c>
      <c r="T20" s="53" t="s">
        <v>144</v>
      </c>
      <c r="U20" s="874"/>
      <c r="V20" s="150"/>
      <c r="DG20" s="104">
        <v>0.6</v>
      </c>
    </row>
    <row r="21" spans="1:111" ht="12" customHeight="1" x14ac:dyDescent="0.2">
      <c r="B21" s="116">
        <v>8</v>
      </c>
      <c r="C21" s="931" t="s">
        <v>147</v>
      </c>
      <c r="D21" s="932"/>
      <c r="E21" s="117" t="s">
        <v>148</v>
      </c>
      <c r="F21" s="18"/>
      <c r="G21" s="53"/>
      <c r="H21" s="74"/>
      <c r="I21" s="53"/>
      <c r="J21" s="53" t="s">
        <v>149</v>
      </c>
      <c r="K21" s="74"/>
      <c r="L21" s="53"/>
      <c r="M21" s="74"/>
      <c r="N21" s="74"/>
      <c r="O21" s="53"/>
      <c r="P21" s="74"/>
      <c r="Q21" s="126"/>
      <c r="R21" s="61" t="s">
        <v>149</v>
      </c>
      <c r="S21" s="53" t="s">
        <v>149</v>
      </c>
      <c r="T21" s="53" t="s">
        <v>149</v>
      </c>
      <c r="U21" s="874"/>
      <c r="V21" s="150"/>
      <c r="DG21" s="104">
        <v>0.59</v>
      </c>
    </row>
    <row r="22" spans="1:111" ht="12" customHeight="1" x14ac:dyDescent="0.2">
      <c r="B22" s="116">
        <v>9</v>
      </c>
      <c r="C22" s="856" t="s">
        <v>150</v>
      </c>
      <c r="D22" s="857"/>
      <c r="E22" s="177" t="s">
        <v>151</v>
      </c>
      <c r="F22" s="18"/>
      <c r="G22" s="53" t="s">
        <v>152</v>
      </c>
      <c r="H22" s="74"/>
      <c r="I22" s="53"/>
      <c r="J22" s="53" t="s">
        <v>152</v>
      </c>
      <c r="K22" s="74"/>
      <c r="L22" s="53"/>
      <c r="M22" s="53" t="s">
        <v>152</v>
      </c>
      <c r="N22" s="74"/>
      <c r="O22" s="53"/>
      <c r="P22" s="53" t="s">
        <v>152</v>
      </c>
      <c r="Q22" s="126"/>
      <c r="R22" s="61" t="s">
        <v>152</v>
      </c>
      <c r="S22" s="53" t="s">
        <v>152</v>
      </c>
      <c r="T22" s="53" t="s">
        <v>152</v>
      </c>
      <c r="U22" s="119" t="s">
        <v>153</v>
      </c>
      <c r="V22" s="150"/>
      <c r="DG22" s="104">
        <v>0.62</v>
      </c>
    </row>
    <row r="23" spans="1:111" ht="12" customHeight="1" x14ac:dyDescent="0.2">
      <c r="B23" s="116">
        <v>10</v>
      </c>
      <c r="C23" s="931" t="s">
        <v>154</v>
      </c>
      <c r="D23" s="932"/>
      <c r="E23" s="177" t="s">
        <v>143</v>
      </c>
      <c r="F23" s="18"/>
      <c r="G23" s="53" t="s">
        <v>144</v>
      </c>
      <c r="H23" s="53"/>
      <c r="I23" s="53"/>
      <c r="J23" s="74" t="s">
        <v>144</v>
      </c>
      <c r="K23" s="74"/>
      <c r="L23" s="53"/>
      <c r="M23" s="74" t="s">
        <v>144</v>
      </c>
      <c r="N23" s="74"/>
      <c r="O23" s="53"/>
      <c r="P23" s="74" t="s">
        <v>144</v>
      </c>
      <c r="Q23" s="126"/>
      <c r="R23" s="61" t="s">
        <v>144</v>
      </c>
      <c r="S23" s="53" t="s">
        <v>144</v>
      </c>
      <c r="T23" s="53" t="s">
        <v>144</v>
      </c>
      <c r="U23" s="119" t="s">
        <v>155</v>
      </c>
      <c r="V23" s="150"/>
      <c r="DG23" s="104">
        <v>0.62</v>
      </c>
    </row>
    <row r="24" spans="1:111" ht="12" customHeight="1" x14ac:dyDescent="0.2">
      <c r="B24" s="116">
        <v>11</v>
      </c>
      <c r="C24" s="931" t="s">
        <v>156</v>
      </c>
      <c r="D24" s="932"/>
      <c r="E24" s="177" t="s">
        <v>157</v>
      </c>
      <c r="F24" s="78">
        <v>0.3</v>
      </c>
      <c r="G24" s="51">
        <v>0.2</v>
      </c>
      <c r="H24" s="67">
        <v>0.2</v>
      </c>
      <c r="I24" s="51">
        <v>0.1</v>
      </c>
      <c r="J24" s="51">
        <v>0.1</v>
      </c>
      <c r="K24" s="67">
        <v>0.3</v>
      </c>
      <c r="L24" s="51">
        <v>0.2</v>
      </c>
      <c r="M24" s="67">
        <v>0.1</v>
      </c>
      <c r="N24" s="67">
        <v>0.1</v>
      </c>
      <c r="O24" s="51">
        <v>0.1</v>
      </c>
      <c r="P24" s="67">
        <v>0.2</v>
      </c>
      <c r="Q24" s="89">
        <v>0.2</v>
      </c>
      <c r="R24" s="62">
        <v>0.3</v>
      </c>
      <c r="S24" s="51">
        <v>0.1</v>
      </c>
      <c r="T24" s="51">
        <v>0.17500000000000002</v>
      </c>
      <c r="U24" s="874" t="s">
        <v>153</v>
      </c>
      <c r="V24" s="150"/>
      <c r="DG24" s="104">
        <v>0.6</v>
      </c>
    </row>
    <row r="25" spans="1:111" ht="12" customHeight="1" x14ac:dyDescent="0.2">
      <c r="B25" s="116">
        <v>12</v>
      </c>
      <c r="C25" s="931" t="s">
        <v>158</v>
      </c>
      <c r="D25" s="932"/>
      <c r="E25" s="177" t="s">
        <v>159</v>
      </c>
      <c r="F25" s="18"/>
      <c r="G25" s="53"/>
      <c r="H25" s="74"/>
      <c r="I25" s="53"/>
      <c r="J25" s="53" t="s">
        <v>160</v>
      </c>
      <c r="K25" s="74"/>
      <c r="L25" s="53"/>
      <c r="M25" s="74"/>
      <c r="N25" s="74"/>
      <c r="O25" s="53"/>
      <c r="P25" s="74"/>
      <c r="Q25" s="126"/>
      <c r="R25" s="61" t="s">
        <v>160</v>
      </c>
      <c r="S25" s="53" t="s">
        <v>160</v>
      </c>
      <c r="T25" s="53" t="s">
        <v>160</v>
      </c>
      <c r="U25" s="874"/>
      <c r="V25" s="150"/>
      <c r="DG25" s="104">
        <v>0.6</v>
      </c>
    </row>
    <row r="26" spans="1:111" ht="12" customHeight="1" x14ac:dyDescent="0.2">
      <c r="B26" s="116">
        <v>13</v>
      </c>
      <c r="C26" s="931" t="s">
        <v>161</v>
      </c>
      <c r="D26" s="932"/>
      <c r="E26" s="177" t="s">
        <v>162</v>
      </c>
      <c r="F26" s="18"/>
      <c r="G26" s="53"/>
      <c r="H26" s="74"/>
      <c r="I26" s="53"/>
      <c r="J26" s="53" t="s">
        <v>163</v>
      </c>
      <c r="K26" s="74"/>
      <c r="L26" s="53"/>
      <c r="M26" s="74"/>
      <c r="N26" s="74"/>
      <c r="O26" s="53"/>
      <c r="P26" s="74"/>
      <c r="Q26" s="126"/>
      <c r="R26" s="61" t="s">
        <v>163</v>
      </c>
      <c r="S26" s="53" t="s">
        <v>163</v>
      </c>
      <c r="T26" s="53" t="s">
        <v>163</v>
      </c>
      <c r="U26" s="874"/>
      <c r="V26" s="150"/>
      <c r="DG26" s="104">
        <v>0.57999999999999996</v>
      </c>
    </row>
    <row r="27" spans="1:111" ht="12" customHeight="1" x14ac:dyDescent="0.2">
      <c r="B27" s="116">
        <v>14</v>
      </c>
      <c r="C27" s="931" t="s">
        <v>164</v>
      </c>
      <c r="D27" s="932"/>
      <c r="E27" s="177" t="s">
        <v>165</v>
      </c>
      <c r="F27" s="18"/>
      <c r="G27" s="53"/>
      <c r="H27" s="74"/>
      <c r="I27" s="53"/>
      <c r="J27" s="53" t="s">
        <v>166</v>
      </c>
      <c r="K27" s="74"/>
      <c r="L27" s="53"/>
      <c r="M27" s="74"/>
      <c r="N27" s="74"/>
      <c r="O27" s="53"/>
      <c r="P27" s="74"/>
      <c r="Q27" s="126"/>
      <c r="R27" s="61" t="s">
        <v>166</v>
      </c>
      <c r="S27" s="53" t="s">
        <v>166</v>
      </c>
      <c r="T27" s="53" t="s">
        <v>166</v>
      </c>
      <c r="U27" s="1096" t="s">
        <v>167</v>
      </c>
      <c r="V27" s="150"/>
      <c r="DG27" s="104">
        <v>0.62</v>
      </c>
    </row>
    <row r="28" spans="1:111" ht="12" customHeight="1" x14ac:dyDescent="0.2">
      <c r="B28" s="116">
        <v>15</v>
      </c>
      <c r="C28" s="931" t="s">
        <v>168</v>
      </c>
      <c r="D28" s="932"/>
      <c r="E28" s="177" t="s">
        <v>169</v>
      </c>
      <c r="F28" s="18"/>
      <c r="G28" s="53"/>
      <c r="H28" s="74"/>
      <c r="I28" s="53"/>
      <c r="J28" s="53" t="s">
        <v>170</v>
      </c>
      <c r="K28" s="74"/>
      <c r="L28" s="53"/>
      <c r="M28" s="74"/>
      <c r="N28" s="74"/>
      <c r="O28" s="53"/>
      <c r="P28" s="74"/>
      <c r="Q28" s="126"/>
      <c r="R28" s="61" t="s">
        <v>170</v>
      </c>
      <c r="S28" s="53" t="s">
        <v>170</v>
      </c>
      <c r="T28" s="53" t="s">
        <v>170</v>
      </c>
      <c r="U28" s="1096"/>
      <c r="V28" s="150"/>
      <c r="DG28" s="104">
        <v>0.66</v>
      </c>
    </row>
    <row r="29" spans="1:111" ht="21.75" customHeight="1" x14ac:dyDescent="0.2">
      <c r="A29" s="439"/>
      <c r="B29" s="116">
        <v>16</v>
      </c>
      <c r="C29" s="899" t="s">
        <v>171</v>
      </c>
      <c r="D29" s="900"/>
      <c r="E29" s="452" t="s">
        <v>151</v>
      </c>
      <c r="F29" s="84"/>
      <c r="G29" s="84"/>
      <c r="H29" s="84"/>
      <c r="I29" s="84"/>
      <c r="J29" s="83" t="s">
        <v>144</v>
      </c>
      <c r="K29" s="84"/>
      <c r="L29" s="84"/>
      <c r="M29" s="84"/>
      <c r="N29" s="84"/>
      <c r="O29" s="84"/>
      <c r="P29" s="84"/>
      <c r="Q29" s="407"/>
      <c r="R29" s="61" t="s">
        <v>144</v>
      </c>
      <c r="S29" s="53" t="s">
        <v>144</v>
      </c>
      <c r="T29" s="53" t="s">
        <v>144</v>
      </c>
      <c r="U29" s="1096"/>
      <c r="V29" s="150"/>
      <c r="DG29" s="104">
        <v>0.66</v>
      </c>
    </row>
    <row r="30" spans="1:111" ht="12" customHeight="1" x14ac:dyDescent="0.2">
      <c r="A30" s="439"/>
      <c r="B30" s="116">
        <v>17</v>
      </c>
      <c r="C30" s="931" t="s">
        <v>172</v>
      </c>
      <c r="D30" s="932"/>
      <c r="E30" s="117" t="s">
        <v>148</v>
      </c>
      <c r="F30" s="93"/>
      <c r="G30" s="53"/>
      <c r="H30" s="74"/>
      <c r="I30" s="53"/>
      <c r="J30" s="53" t="s">
        <v>144</v>
      </c>
      <c r="K30" s="74"/>
      <c r="L30" s="53"/>
      <c r="M30" s="74"/>
      <c r="N30" s="74"/>
      <c r="O30" s="53"/>
      <c r="P30" s="74"/>
      <c r="Q30" s="126"/>
      <c r="R30" s="61" t="s">
        <v>144</v>
      </c>
      <c r="S30" s="53" t="s">
        <v>144</v>
      </c>
      <c r="T30" s="53" t="s">
        <v>144</v>
      </c>
      <c r="U30" s="1096"/>
      <c r="V30" s="150"/>
      <c r="DG30" s="104">
        <v>0.67</v>
      </c>
    </row>
    <row r="31" spans="1:111" ht="12" customHeight="1" x14ac:dyDescent="0.2">
      <c r="A31" s="439"/>
      <c r="B31" s="116">
        <v>18</v>
      </c>
      <c r="C31" s="931" t="s">
        <v>173</v>
      </c>
      <c r="D31" s="932"/>
      <c r="E31" s="177" t="s">
        <v>143</v>
      </c>
      <c r="F31" s="18"/>
      <c r="G31" s="53"/>
      <c r="H31" s="74"/>
      <c r="I31" s="53"/>
      <c r="J31" s="53" t="s">
        <v>144</v>
      </c>
      <c r="K31" s="74"/>
      <c r="L31" s="53"/>
      <c r="M31" s="74"/>
      <c r="N31" s="74"/>
      <c r="O31" s="53"/>
      <c r="P31" s="74"/>
      <c r="Q31" s="126"/>
      <c r="R31" s="61" t="s">
        <v>144</v>
      </c>
      <c r="S31" s="53" t="s">
        <v>144</v>
      </c>
      <c r="T31" s="53" t="s">
        <v>144</v>
      </c>
      <c r="U31" s="1096"/>
      <c r="V31" s="150"/>
      <c r="DG31" s="104">
        <v>0.66</v>
      </c>
    </row>
    <row r="32" spans="1:111" ht="12" customHeight="1" x14ac:dyDescent="0.2">
      <c r="A32" s="439"/>
      <c r="B32" s="116">
        <v>19</v>
      </c>
      <c r="C32" s="931" t="s">
        <v>174</v>
      </c>
      <c r="D32" s="932"/>
      <c r="E32" s="177" t="s">
        <v>143</v>
      </c>
      <c r="F32" s="18"/>
      <c r="G32" s="53"/>
      <c r="H32" s="74"/>
      <c r="I32" s="53"/>
      <c r="J32" s="53" t="s">
        <v>144</v>
      </c>
      <c r="K32" s="74"/>
      <c r="L32" s="53"/>
      <c r="M32" s="74"/>
      <c r="N32" s="74"/>
      <c r="O32" s="53"/>
      <c r="P32" s="74"/>
      <c r="Q32" s="126"/>
      <c r="R32" s="61" t="s">
        <v>144</v>
      </c>
      <c r="S32" s="53" t="s">
        <v>144</v>
      </c>
      <c r="T32" s="53" t="s">
        <v>144</v>
      </c>
      <c r="U32" s="1096"/>
      <c r="V32" s="150"/>
      <c r="DG32" s="104">
        <v>0.64</v>
      </c>
    </row>
    <row r="33" spans="1:111" ht="12" customHeight="1" x14ac:dyDescent="0.2">
      <c r="A33" s="439"/>
      <c r="B33" s="116">
        <v>20</v>
      </c>
      <c r="C33" s="931" t="s">
        <v>175</v>
      </c>
      <c r="D33" s="932"/>
      <c r="E33" s="177" t="s">
        <v>143</v>
      </c>
      <c r="F33" s="18"/>
      <c r="G33" s="53"/>
      <c r="H33" s="74"/>
      <c r="I33" s="53"/>
      <c r="J33" s="53" t="s">
        <v>144</v>
      </c>
      <c r="K33" s="74"/>
      <c r="L33" s="53"/>
      <c r="M33" s="74"/>
      <c r="N33" s="74"/>
      <c r="O33" s="53"/>
      <c r="P33" s="74"/>
      <c r="Q33" s="126"/>
      <c r="R33" s="61" t="s">
        <v>144</v>
      </c>
      <c r="S33" s="53" t="s">
        <v>144</v>
      </c>
      <c r="T33" s="53" t="s">
        <v>144</v>
      </c>
      <c r="U33" s="1096"/>
      <c r="V33" s="150"/>
      <c r="DG33" s="104">
        <v>0.66</v>
      </c>
    </row>
    <row r="34" spans="1:111" ht="12" customHeight="1" x14ac:dyDescent="0.2">
      <c r="A34" s="439"/>
      <c r="B34" s="116">
        <v>21</v>
      </c>
      <c r="C34" s="931" t="s">
        <v>176</v>
      </c>
      <c r="D34" s="1029"/>
      <c r="E34" s="177" t="s">
        <v>177</v>
      </c>
      <c r="F34" s="18"/>
      <c r="G34" s="53" t="s">
        <v>178</v>
      </c>
      <c r="H34" s="74"/>
      <c r="I34" s="53"/>
      <c r="J34" s="57">
        <v>0.08</v>
      </c>
      <c r="K34" s="74"/>
      <c r="L34" s="53"/>
      <c r="M34" s="74" t="s">
        <v>178</v>
      </c>
      <c r="N34" s="74"/>
      <c r="O34" s="53"/>
      <c r="P34" s="74" t="s">
        <v>178</v>
      </c>
      <c r="Q34" s="126"/>
      <c r="R34" s="371">
        <v>0.08</v>
      </c>
      <c r="S34" s="53" t="s">
        <v>178</v>
      </c>
      <c r="T34" s="53" t="s">
        <v>178</v>
      </c>
      <c r="U34" s="1098" t="s">
        <v>179</v>
      </c>
      <c r="V34" s="150"/>
      <c r="DG34" s="104">
        <v>0.68</v>
      </c>
    </row>
    <row r="35" spans="1:111" ht="12" customHeight="1" x14ac:dyDescent="0.2">
      <c r="A35" s="439"/>
      <c r="B35" s="116">
        <v>22</v>
      </c>
      <c r="C35" s="931" t="s">
        <v>180</v>
      </c>
      <c r="D35" s="932"/>
      <c r="E35" s="177" t="s">
        <v>148</v>
      </c>
      <c r="F35" s="18"/>
      <c r="G35" s="53" t="s">
        <v>149</v>
      </c>
      <c r="H35" s="53"/>
      <c r="I35" s="53"/>
      <c r="J35" s="53" t="s">
        <v>149</v>
      </c>
      <c r="K35" s="74"/>
      <c r="L35" s="53"/>
      <c r="M35" s="74" t="s">
        <v>149</v>
      </c>
      <c r="N35" s="74"/>
      <c r="O35" s="53"/>
      <c r="P35" s="74" t="s">
        <v>149</v>
      </c>
      <c r="Q35" s="126"/>
      <c r="R35" s="61" t="s">
        <v>149</v>
      </c>
      <c r="S35" s="53" t="s">
        <v>149</v>
      </c>
      <c r="T35" s="53" t="s">
        <v>149</v>
      </c>
      <c r="U35" s="1099"/>
      <c r="V35" s="150"/>
      <c r="DG35" s="104">
        <v>0.64</v>
      </c>
    </row>
    <row r="36" spans="1:111" ht="12" customHeight="1" x14ac:dyDescent="0.2">
      <c r="A36" s="439"/>
      <c r="B36" s="116">
        <v>23</v>
      </c>
      <c r="C36" s="931" t="s">
        <v>181</v>
      </c>
      <c r="D36" s="932"/>
      <c r="E36" s="177" t="s">
        <v>182</v>
      </c>
      <c r="F36" s="100"/>
      <c r="G36" s="54">
        <v>5.0000000000000001E-3</v>
      </c>
      <c r="H36" s="54"/>
      <c r="I36" s="54"/>
      <c r="J36" s="54">
        <v>7.0000000000000001E-3</v>
      </c>
      <c r="K36" s="72"/>
      <c r="L36" s="54"/>
      <c r="M36" s="72">
        <v>1.0999999999999999E-2</v>
      </c>
      <c r="N36" s="72"/>
      <c r="O36" s="54"/>
      <c r="P36" s="72">
        <v>1E-3</v>
      </c>
      <c r="Q36" s="369"/>
      <c r="R36" s="396">
        <v>1.0999999999999999E-2</v>
      </c>
      <c r="S36" s="54">
        <v>1E-3</v>
      </c>
      <c r="T36" s="54">
        <v>6.0000000000000001E-3</v>
      </c>
      <c r="U36" s="1099"/>
      <c r="V36" s="150"/>
      <c r="DG36" s="104">
        <v>0.66</v>
      </c>
    </row>
    <row r="37" spans="1:111" ht="11.25" customHeight="1" x14ac:dyDescent="0.2">
      <c r="A37" s="439"/>
      <c r="B37" s="116">
        <v>24</v>
      </c>
      <c r="C37" s="931" t="s">
        <v>183</v>
      </c>
      <c r="D37" s="932"/>
      <c r="E37" s="177" t="s">
        <v>184</v>
      </c>
      <c r="F37" s="100"/>
      <c r="G37" s="54">
        <v>4.0000000000000001E-3</v>
      </c>
      <c r="H37" s="54"/>
      <c r="I37" s="54"/>
      <c r="J37" s="54">
        <v>5.0000000000000001E-3</v>
      </c>
      <c r="K37" s="72"/>
      <c r="L37" s="54"/>
      <c r="M37" s="72">
        <v>8.0000000000000002E-3</v>
      </c>
      <c r="N37" s="72"/>
      <c r="O37" s="54"/>
      <c r="P37" s="72" t="s">
        <v>149</v>
      </c>
      <c r="Q37" s="369"/>
      <c r="R37" s="396">
        <v>8.0000000000000002E-3</v>
      </c>
      <c r="S37" s="54" t="s">
        <v>149</v>
      </c>
      <c r="T37" s="54">
        <v>4.2500000000000003E-3</v>
      </c>
      <c r="U37" s="1099"/>
      <c r="V37" s="150"/>
      <c r="DG37" s="104">
        <v>0.65</v>
      </c>
    </row>
    <row r="38" spans="1:111" ht="12" customHeight="1" x14ac:dyDescent="0.2">
      <c r="A38" s="439"/>
      <c r="B38" s="116">
        <v>25</v>
      </c>
      <c r="C38" s="931" t="s">
        <v>185</v>
      </c>
      <c r="D38" s="932"/>
      <c r="E38" s="177" t="s">
        <v>186</v>
      </c>
      <c r="F38" s="100"/>
      <c r="G38" s="54">
        <v>1E-3</v>
      </c>
      <c r="H38" s="54"/>
      <c r="I38" s="54"/>
      <c r="J38" s="54">
        <v>3.0000000000000001E-3</v>
      </c>
      <c r="K38" s="72"/>
      <c r="L38" s="54"/>
      <c r="M38" s="72">
        <v>2E-3</v>
      </c>
      <c r="N38" s="72"/>
      <c r="O38" s="54"/>
      <c r="P38" s="72">
        <v>3.0000000000000001E-3</v>
      </c>
      <c r="Q38" s="369"/>
      <c r="R38" s="396">
        <v>3.0000000000000001E-3</v>
      </c>
      <c r="S38" s="54">
        <v>1E-3</v>
      </c>
      <c r="T38" s="54">
        <v>2.2500000000000003E-3</v>
      </c>
      <c r="U38" s="1099"/>
      <c r="V38" s="150"/>
    </row>
    <row r="39" spans="1:111" ht="12" customHeight="1" x14ac:dyDescent="0.2">
      <c r="A39" s="439"/>
      <c r="B39" s="116">
        <v>26</v>
      </c>
      <c r="C39" s="931" t="s">
        <v>187</v>
      </c>
      <c r="D39" s="932"/>
      <c r="E39" s="177" t="s">
        <v>143</v>
      </c>
      <c r="F39" s="18"/>
      <c r="G39" s="53" t="s">
        <v>144</v>
      </c>
      <c r="H39" s="53"/>
      <c r="I39" s="53"/>
      <c r="J39" s="53" t="s">
        <v>144</v>
      </c>
      <c r="K39" s="74"/>
      <c r="L39" s="53"/>
      <c r="M39" s="74" t="s">
        <v>144</v>
      </c>
      <c r="N39" s="74"/>
      <c r="O39" s="53"/>
      <c r="P39" s="74" t="s">
        <v>144</v>
      </c>
      <c r="Q39" s="126"/>
      <c r="R39" s="396" t="s">
        <v>144</v>
      </c>
      <c r="S39" s="54" t="s">
        <v>144</v>
      </c>
      <c r="T39" s="54" t="s">
        <v>144</v>
      </c>
      <c r="U39" s="1099"/>
      <c r="V39" s="150"/>
    </row>
    <row r="40" spans="1:111" ht="12" customHeight="1" x14ac:dyDescent="0.2">
      <c r="A40" s="439"/>
      <c r="B40" s="116">
        <v>27</v>
      </c>
      <c r="C40" s="931" t="s">
        <v>188</v>
      </c>
      <c r="D40" s="932"/>
      <c r="E40" s="177" t="s">
        <v>186</v>
      </c>
      <c r="F40" s="100"/>
      <c r="G40" s="54">
        <v>8.9999999999999993E-3</v>
      </c>
      <c r="H40" s="54"/>
      <c r="I40" s="54"/>
      <c r="J40" s="54">
        <v>1.6E-2</v>
      </c>
      <c r="K40" s="72"/>
      <c r="L40" s="54"/>
      <c r="M40" s="72">
        <v>1.9E-2</v>
      </c>
      <c r="N40" s="72"/>
      <c r="O40" s="54"/>
      <c r="P40" s="72">
        <v>7.0000000000000001E-3</v>
      </c>
      <c r="Q40" s="369"/>
      <c r="R40" s="396">
        <v>1.9E-2</v>
      </c>
      <c r="S40" s="54">
        <v>7.0000000000000001E-3</v>
      </c>
      <c r="T40" s="54">
        <v>1.2749999999999999E-2</v>
      </c>
      <c r="U40" s="1099"/>
      <c r="V40" s="150"/>
    </row>
    <row r="41" spans="1:111" ht="12" customHeight="1" x14ac:dyDescent="0.2">
      <c r="A41" s="439"/>
      <c r="B41" s="116">
        <v>28</v>
      </c>
      <c r="C41" s="931" t="s">
        <v>189</v>
      </c>
      <c r="D41" s="932"/>
      <c r="E41" s="177" t="s">
        <v>184</v>
      </c>
      <c r="F41" s="100"/>
      <c r="G41" s="54">
        <v>3.0000000000000001E-3</v>
      </c>
      <c r="H41" s="54"/>
      <c r="I41" s="54"/>
      <c r="J41" s="54">
        <v>4.0000000000000001E-3</v>
      </c>
      <c r="K41" s="72"/>
      <c r="L41" s="54"/>
      <c r="M41" s="72">
        <v>8.0000000000000002E-3</v>
      </c>
      <c r="N41" s="72"/>
      <c r="O41" s="54"/>
      <c r="P41" s="72" t="s">
        <v>149</v>
      </c>
      <c r="Q41" s="369"/>
      <c r="R41" s="396">
        <v>8.0000000000000002E-3</v>
      </c>
      <c r="S41" s="54" t="s">
        <v>149</v>
      </c>
      <c r="T41" s="54">
        <v>3.7499999999999999E-3</v>
      </c>
      <c r="U41" s="1099"/>
      <c r="V41" s="150"/>
    </row>
    <row r="42" spans="1:111" ht="12" customHeight="1" x14ac:dyDescent="0.2">
      <c r="A42" s="439"/>
      <c r="B42" s="116">
        <v>29</v>
      </c>
      <c r="C42" s="931" t="s">
        <v>190</v>
      </c>
      <c r="D42" s="932"/>
      <c r="E42" s="177" t="s">
        <v>184</v>
      </c>
      <c r="F42" s="100"/>
      <c r="G42" s="54">
        <v>3.0000000000000001E-3</v>
      </c>
      <c r="H42" s="54"/>
      <c r="I42" s="54"/>
      <c r="J42" s="54">
        <v>6.0000000000000001E-3</v>
      </c>
      <c r="K42" s="72"/>
      <c r="L42" s="54"/>
      <c r="M42" s="72">
        <v>6.0000000000000001E-3</v>
      </c>
      <c r="N42" s="72"/>
      <c r="O42" s="54"/>
      <c r="P42" s="72">
        <v>3.0000000000000001E-3</v>
      </c>
      <c r="Q42" s="369"/>
      <c r="R42" s="396">
        <v>6.0000000000000001E-3</v>
      </c>
      <c r="S42" s="54">
        <v>3.0000000000000001E-3</v>
      </c>
      <c r="T42" s="54">
        <v>4.5000000000000005E-3</v>
      </c>
      <c r="U42" s="1099"/>
      <c r="V42" s="150"/>
    </row>
    <row r="43" spans="1:111" ht="12" customHeight="1" x14ac:dyDescent="0.2">
      <c r="A43" s="439"/>
      <c r="B43" s="116">
        <v>30</v>
      </c>
      <c r="C43" s="931" t="s">
        <v>191</v>
      </c>
      <c r="D43" s="932"/>
      <c r="E43" s="177" t="s">
        <v>192</v>
      </c>
      <c r="F43" s="100"/>
      <c r="G43" s="54" t="s">
        <v>144</v>
      </c>
      <c r="H43" s="54"/>
      <c r="I43" s="54"/>
      <c r="J43" s="54" t="s">
        <v>144</v>
      </c>
      <c r="K43" s="72"/>
      <c r="L43" s="54"/>
      <c r="M43" s="54" t="s">
        <v>144</v>
      </c>
      <c r="N43" s="72"/>
      <c r="O43" s="54"/>
      <c r="P43" s="54" t="s">
        <v>144</v>
      </c>
      <c r="Q43" s="369"/>
      <c r="R43" s="61" t="s">
        <v>144</v>
      </c>
      <c r="S43" s="53" t="s">
        <v>144</v>
      </c>
      <c r="T43" s="53" t="s">
        <v>144</v>
      </c>
      <c r="U43" s="1099"/>
      <c r="V43" s="150"/>
    </row>
    <row r="44" spans="1:111" ht="12" customHeight="1" x14ac:dyDescent="0.2">
      <c r="A44" s="439"/>
      <c r="B44" s="116">
        <v>31</v>
      </c>
      <c r="C44" s="931" t="s">
        <v>193</v>
      </c>
      <c r="D44" s="932"/>
      <c r="E44" s="177" t="s">
        <v>194</v>
      </c>
      <c r="F44" s="18"/>
      <c r="G44" s="53" t="s">
        <v>195</v>
      </c>
      <c r="H44" s="53"/>
      <c r="I44" s="53"/>
      <c r="J44" s="53" t="s">
        <v>195</v>
      </c>
      <c r="K44" s="74"/>
      <c r="L44" s="53"/>
      <c r="M44" s="74" t="s">
        <v>195</v>
      </c>
      <c r="N44" s="74"/>
      <c r="O44" s="53"/>
      <c r="P44" s="74" t="s">
        <v>195</v>
      </c>
      <c r="Q44" s="126"/>
      <c r="R44" s="61" t="s">
        <v>195</v>
      </c>
      <c r="S44" s="53" t="s">
        <v>195</v>
      </c>
      <c r="T44" s="53" t="s">
        <v>195</v>
      </c>
      <c r="U44" s="1100"/>
      <c r="V44" s="150"/>
    </row>
    <row r="45" spans="1:111" ht="12" customHeight="1" x14ac:dyDescent="0.2">
      <c r="A45" s="439"/>
      <c r="B45" s="116">
        <v>32</v>
      </c>
      <c r="C45" s="931" t="s">
        <v>196</v>
      </c>
      <c r="D45" s="932"/>
      <c r="E45" s="177" t="s">
        <v>162</v>
      </c>
      <c r="F45" s="18"/>
      <c r="G45" s="53"/>
      <c r="H45" s="53"/>
      <c r="I45" s="53"/>
      <c r="J45" s="18" t="s">
        <v>197</v>
      </c>
      <c r="K45" s="74"/>
      <c r="L45" s="53"/>
      <c r="M45" s="74"/>
      <c r="N45" s="74"/>
      <c r="O45" s="53"/>
      <c r="P45" s="74"/>
      <c r="Q45" s="126"/>
      <c r="R45" s="61" t="s">
        <v>197</v>
      </c>
      <c r="S45" s="53" t="s">
        <v>197</v>
      </c>
      <c r="T45" s="53" t="s">
        <v>197</v>
      </c>
      <c r="U45" s="1096" t="s">
        <v>138</v>
      </c>
      <c r="V45" s="150"/>
    </row>
    <row r="46" spans="1:111" ht="12" customHeight="1" x14ac:dyDescent="0.2">
      <c r="A46" s="439"/>
      <c r="B46" s="116">
        <v>33</v>
      </c>
      <c r="C46" s="931" t="s">
        <v>198</v>
      </c>
      <c r="D46" s="932"/>
      <c r="E46" s="177" t="s">
        <v>199</v>
      </c>
      <c r="F46" s="99"/>
      <c r="G46" s="57"/>
      <c r="H46" s="57"/>
      <c r="I46" s="57"/>
      <c r="J46" s="99" t="s">
        <v>197</v>
      </c>
      <c r="K46" s="75"/>
      <c r="L46" s="57"/>
      <c r="M46" s="75"/>
      <c r="N46" s="75"/>
      <c r="O46" s="57"/>
      <c r="P46" s="75"/>
      <c r="Q46" s="367"/>
      <c r="R46" s="371" t="s">
        <v>197</v>
      </c>
      <c r="S46" s="57" t="s">
        <v>197</v>
      </c>
      <c r="T46" s="57" t="s">
        <v>197</v>
      </c>
      <c r="U46" s="1096"/>
      <c r="V46" s="150"/>
    </row>
    <row r="47" spans="1:111" ht="12" customHeight="1" x14ac:dyDescent="0.2">
      <c r="A47" s="439"/>
      <c r="B47" s="116">
        <v>34</v>
      </c>
      <c r="C47" s="931" t="s">
        <v>200</v>
      </c>
      <c r="D47" s="932"/>
      <c r="E47" s="177" t="s">
        <v>201</v>
      </c>
      <c r="F47" s="18"/>
      <c r="G47" s="53"/>
      <c r="H47" s="53"/>
      <c r="I47" s="53"/>
      <c r="J47" s="18" t="s">
        <v>202</v>
      </c>
      <c r="K47" s="74"/>
      <c r="L47" s="53"/>
      <c r="M47" s="74"/>
      <c r="N47" s="74"/>
      <c r="O47" s="53"/>
      <c r="P47" s="74"/>
      <c r="Q47" s="126"/>
      <c r="R47" s="61" t="s">
        <v>202</v>
      </c>
      <c r="S47" s="53" t="s">
        <v>202</v>
      </c>
      <c r="T47" s="53" t="s">
        <v>202</v>
      </c>
      <c r="U47" s="1096"/>
      <c r="V47" s="150"/>
    </row>
    <row r="48" spans="1:111" ht="12" customHeight="1" x14ac:dyDescent="0.2">
      <c r="A48" s="439"/>
      <c r="B48" s="116">
        <v>35</v>
      </c>
      <c r="C48" s="931" t="s">
        <v>203</v>
      </c>
      <c r="D48" s="932"/>
      <c r="E48" s="177" t="s">
        <v>162</v>
      </c>
      <c r="F48" s="18"/>
      <c r="G48" s="53"/>
      <c r="H48" s="53"/>
      <c r="I48" s="53"/>
      <c r="J48" s="18" t="s">
        <v>197</v>
      </c>
      <c r="K48" s="74"/>
      <c r="L48" s="53"/>
      <c r="M48" s="74"/>
      <c r="N48" s="74"/>
      <c r="O48" s="53"/>
      <c r="P48" s="74"/>
      <c r="Q48" s="126"/>
      <c r="R48" s="61" t="s">
        <v>197</v>
      </c>
      <c r="S48" s="53" t="s">
        <v>197</v>
      </c>
      <c r="T48" s="53" t="s">
        <v>197</v>
      </c>
      <c r="U48" s="1096"/>
      <c r="V48" s="150"/>
    </row>
    <row r="49" spans="1:22" ht="12" customHeight="1" x14ac:dyDescent="0.2">
      <c r="A49" s="439"/>
      <c r="B49" s="116">
        <v>36</v>
      </c>
      <c r="C49" s="931" t="s">
        <v>204</v>
      </c>
      <c r="D49" s="932"/>
      <c r="E49" s="177" t="s">
        <v>205</v>
      </c>
      <c r="F49" s="78"/>
      <c r="G49" s="51"/>
      <c r="H49" s="51"/>
      <c r="I49" s="51"/>
      <c r="J49" s="51">
        <v>6.7</v>
      </c>
      <c r="K49" s="67"/>
      <c r="L49" s="51"/>
      <c r="M49" s="67"/>
      <c r="N49" s="67"/>
      <c r="O49" s="51"/>
      <c r="P49" s="67"/>
      <c r="Q49" s="89"/>
      <c r="R49" s="62">
        <v>6.7</v>
      </c>
      <c r="S49" s="51">
        <v>6.7</v>
      </c>
      <c r="T49" s="51">
        <v>6.7</v>
      </c>
      <c r="U49" s="158" t="s">
        <v>153</v>
      </c>
      <c r="V49" s="150"/>
    </row>
    <row r="50" spans="1:22" ht="12" customHeight="1" x14ac:dyDescent="0.2">
      <c r="A50" s="439"/>
      <c r="B50" s="116">
        <v>37</v>
      </c>
      <c r="C50" s="931" t="s">
        <v>206</v>
      </c>
      <c r="D50" s="932"/>
      <c r="E50" s="177" t="s">
        <v>169</v>
      </c>
      <c r="F50" s="18"/>
      <c r="G50" s="53"/>
      <c r="H50" s="53"/>
      <c r="I50" s="53"/>
      <c r="J50" s="18" t="s">
        <v>144</v>
      </c>
      <c r="K50" s="74"/>
      <c r="L50" s="53"/>
      <c r="M50" s="74"/>
      <c r="N50" s="74"/>
      <c r="O50" s="53"/>
      <c r="P50" s="74"/>
      <c r="Q50" s="126"/>
      <c r="R50" s="61" t="s">
        <v>144</v>
      </c>
      <c r="S50" s="53" t="s">
        <v>144</v>
      </c>
      <c r="T50" s="53" t="s">
        <v>144</v>
      </c>
      <c r="U50" s="158" t="s">
        <v>138</v>
      </c>
      <c r="V50" s="150"/>
    </row>
    <row r="51" spans="1:22" ht="12" customHeight="1" x14ac:dyDescent="0.2">
      <c r="A51" s="439"/>
      <c r="B51" s="116">
        <v>38</v>
      </c>
      <c r="C51" s="931" t="s">
        <v>207</v>
      </c>
      <c r="D51" s="932"/>
      <c r="E51" s="177" t="s">
        <v>205</v>
      </c>
      <c r="F51" s="18">
        <v>16.091000000000001</v>
      </c>
      <c r="G51" s="51">
        <v>9.2159999999999993</v>
      </c>
      <c r="H51" s="51">
        <v>8.8369999999999997</v>
      </c>
      <c r="I51" s="53">
        <v>13.121</v>
      </c>
      <c r="J51" s="53">
        <v>12</v>
      </c>
      <c r="K51" s="74">
        <v>10.916</v>
      </c>
      <c r="L51" s="53">
        <v>10.448</v>
      </c>
      <c r="M51" s="74">
        <v>10.882999999999999</v>
      </c>
      <c r="N51" s="74">
        <v>11.382999999999999</v>
      </c>
      <c r="O51" s="53">
        <v>12.692</v>
      </c>
      <c r="P51" s="74">
        <v>15.984</v>
      </c>
      <c r="Q51" s="126">
        <v>26.312000000000001</v>
      </c>
      <c r="R51" s="61">
        <v>26.312000000000001</v>
      </c>
      <c r="S51" s="51">
        <v>8.8369999999999997</v>
      </c>
      <c r="T51" s="53">
        <v>13.156916666666669</v>
      </c>
      <c r="U51" s="158" t="s">
        <v>208</v>
      </c>
      <c r="V51" s="150"/>
    </row>
    <row r="52" spans="1:22" ht="12" customHeight="1" x14ac:dyDescent="0.2">
      <c r="A52" s="439"/>
      <c r="B52" s="116">
        <v>39</v>
      </c>
      <c r="C52" s="931" t="s">
        <v>209</v>
      </c>
      <c r="D52" s="932"/>
      <c r="E52" s="177" t="s">
        <v>210</v>
      </c>
      <c r="F52" s="18"/>
      <c r="G52" s="53"/>
      <c r="H52" s="53"/>
      <c r="I52" s="53"/>
      <c r="J52" s="53">
        <v>17</v>
      </c>
      <c r="K52" s="74"/>
      <c r="L52" s="53"/>
      <c r="M52" s="74"/>
      <c r="N52" s="74"/>
      <c r="O52" s="53"/>
      <c r="P52" s="74"/>
      <c r="Q52" s="126"/>
      <c r="R52" s="61">
        <v>17</v>
      </c>
      <c r="S52" s="53">
        <v>17</v>
      </c>
      <c r="T52" s="53">
        <v>17</v>
      </c>
      <c r="U52" s="1096" t="s">
        <v>153</v>
      </c>
      <c r="V52" s="150"/>
    </row>
    <row r="53" spans="1:22" ht="12" customHeight="1" x14ac:dyDescent="0.2">
      <c r="A53" s="439"/>
      <c r="B53" s="116">
        <v>40</v>
      </c>
      <c r="C53" s="931" t="s">
        <v>212</v>
      </c>
      <c r="D53" s="932"/>
      <c r="E53" s="177" t="s">
        <v>213</v>
      </c>
      <c r="F53" s="18"/>
      <c r="G53" s="53"/>
      <c r="H53" s="53"/>
      <c r="I53" s="53"/>
      <c r="J53" s="53">
        <v>53</v>
      </c>
      <c r="K53" s="74"/>
      <c r="L53" s="53"/>
      <c r="M53" s="74"/>
      <c r="N53" s="74"/>
      <c r="O53" s="53"/>
      <c r="P53" s="74"/>
      <c r="Q53" s="126"/>
      <c r="R53" s="61">
        <v>53</v>
      </c>
      <c r="S53" s="53">
        <v>53</v>
      </c>
      <c r="T53" s="53">
        <v>53</v>
      </c>
      <c r="U53" s="1096"/>
      <c r="V53" s="150"/>
    </row>
    <row r="54" spans="1:22" ht="12" customHeight="1" x14ac:dyDescent="0.2">
      <c r="A54" s="439"/>
      <c r="B54" s="116">
        <v>41</v>
      </c>
      <c r="C54" s="931" t="s">
        <v>214</v>
      </c>
      <c r="D54" s="932"/>
      <c r="E54" s="177" t="s">
        <v>199</v>
      </c>
      <c r="F54" s="18"/>
      <c r="G54" s="53"/>
      <c r="H54" s="53"/>
      <c r="I54" s="53"/>
      <c r="J54" s="18" t="s">
        <v>215</v>
      </c>
      <c r="K54" s="74"/>
      <c r="L54" s="53"/>
      <c r="M54" s="74"/>
      <c r="N54" s="74"/>
      <c r="O54" s="53"/>
      <c r="P54" s="74"/>
      <c r="Q54" s="126"/>
      <c r="R54" s="61" t="s">
        <v>215</v>
      </c>
      <c r="S54" s="53" t="s">
        <v>215</v>
      </c>
      <c r="T54" s="53" t="s">
        <v>215</v>
      </c>
      <c r="U54" s="1096" t="s">
        <v>167</v>
      </c>
      <c r="V54" s="150"/>
    </row>
    <row r="55" spans="1:22" ht="12" customHeight="1" x14ac:dyDescent="0.2">
      <c r="A55" s="439"/>
      <c r="B55" s="116">
        <v>42</v>
      </c>
      <c r="C55" s="931" t="s">
        <v>216</v>
      </c>
      <c r="D55" s="932"/>
      <c r="E55" s="177" t="s">
        <v>217</v>
      </c>
      <c r="F55" s="101"/>
      <c r="G55" s="102"/>
      <c r="H55" s="102"/>
      <c r="I55" s="102"/>
      <c r="J55" s="101" t="s">
        <v>218</v>
      </c>
      <c r="K55" s="103"/>
      <c r="L55" s="102"/>
      <c r="M55" s="103"/>
      <c r="N55" s="103"/>
      <c r="O55" s="102"/>
      <c r="P55" s="103"/>
      <c r="Q55" s="399"/>
      <c r="R55" s="61" t="s">
        <v>218</v>
      </c>
      <c r="S55" s="53" t="s">
        <v>218</v>
      </c>
      <c r="T55" s="53" t="s">
        <v>218</v>
      </c>
      <c r="U55" s="1096"/>
      <c r="V55" s="150"/>
    </row>
    <row r="56" spans="1:22" ht="12" customHeight="1" x14ac:dyDescent="0.2">
      <c r="A56" s="439"/>
      <c r="B56" s="116">
        <v>43</v>
      </c>
      <c r="C56" s="931" t="s">
        <v>219</v>
      </c>
      <c r="D56" s="932"/>
      <c r="E56" s="177" t="s">
        <v>217</v>
      </c>
      <c r="F56" s="18"/>
      <c r="G56" s="53"/>
      <c r="H56" s="53"/>
      <c r="I56" s="53"/>
      <c r="J56" s="18" t="s">
        <v>218</v>
      </c>
      <c r="K56" s="74"/>
      <c r="L56" s="53"/>
      <c r="M56" s="74"/>
      <c r="N56" s="74"/>
      <c r="O56" s="53"/>
      <c r="P56" s="74"/>
      <c r="Q56" s="126"/>
      <c r="R56" s="61" t="s">
        <v>218</v>
      </c>
      <c r="S56" s="53" t="s">
        <v>218</v>
      </c>
      <c r="T56" s="53" t="s">
        <v>218</v>
      </c>
      <c r="U56" s="1096"/>
      <c r="V56" s="150"/>
    </row>
    <row r="57" spans="1:22" ht="12" customHeight="1" x14ac:dyDescent="0.2">
      <c r="A57" s="439"/>
      <c r="B57" s="116">
        <v>44</v>
      </c>
      <c r="C57" s="931" t="s">
        <v>220</v>
      </c>
      <c r="D57" s="932"/>
      <c r="E57" s="177" t="s">
        <v>148</v>
      </c>
      <c r="F57" s="18"/>
      <c r="G57" s="53"/>
      <c r="H57" s="53"/>
      <c r="I57" s="53"/>
      <c r="J57" s="18" t="s">
        <v>149</v>
      </c>
      <c r="K57" s="74"/>
      <c r="L57" s="53"/>
      <c r="M57" s="74"/>
      <c r="N57" s="74"/>
      <c r="O57" s="53"/>
      <c r="P57" s="74"/>
      <c r="Q57" s="126"/>
      <c r="R57" s="61" t="s">
        <v>149</v>
      </c>
      <c r="S57" s="53" t="s">
        <v>149</v>
      </c>
      <c r="T57" s="53" t="s">
        <v>149</v>
      </c>
      <c r="U57" s="1096"/>
      <c r="V57" s="150"/>
    </row>
    <row r="58" spans="1:22" ht="12" customHeight="1" x14ac:dyDescent="0.2">
      <c r="A58" s="439"/>
      <c r="B58" s="116">
        <v>45</v>
      </c>
      <c r="C58" s="931" t="s">
        <v>221</v>
      </c>
      <c r="D58" s="932"/>
      <c r="E58" s="177" t="s">
        <v>222</v>
      </c>
      <c r="F58" s="18"/>
      <c r="G58" s="53"/>
      <c r="H58" s="53"/>
      <c r="I58" s="53"/>
      <c r="J58" s="18" t="s">
        <v>223</v>
      </c>
      <c r="K58" s="74"/>
      <c r="L58" s="53"/>
      <c r="M58" s="74"/>
      <c r="N58" s="74"/>
      <c r="O58" s="53"/>
      <c r="P58" s="74"/>
      <c r="Q58" s="126"/>
      <c r="R58" s="61" t="s">
        <v>223</v>
      </c>
      <c r="S58" s="53" t="s">
        <v>223</v>
      </c>
      <c r="T58" s="53" t="s">
        <v>223</v>
      </c>
      <c r="U58" s="1096"/>
      <c r="V58" s="150"/>
    </row>
    <row r="59" spans="1:22" ht="12" customHeight="1" x14ac:dyDescent="0.2">
      <c r="A59" s="439"/>
      <c r="B59" s="116">
        <v>46</v>
      </c>
      <c r="C59" s="806" t="s">
        <v>224</v>
      </c>
      <c r="D59" s="806"/>
      <c r="E59" s="117" t="s">
        <v>225</v>
      </c>
      <c r="F59" s="78" t="s">
        <v>226</v>
      </c>
      <c r="G59" s="51" t="s">
        <v>226</v>
      </c>
      <c r="H59" s="51" t="s">
        <v>226</v>
      </c>
      <c r="I59" s="51">
        <v>0.3</v>
      </c>
      <c r="J59" s="51" t="s">
        <v>226</v>
      </c>
      <c r="K59" s="67">
        <v>0.7</v>
      </c>
      <c r="L59" s="51">
        <v>0.6</v>
      </c>
      <c r="M59" s="67">
        <v>0.52400000000000002</v>
      </c>
      <c r="N59" s="67">
        <v>0.48499999999999999</v>
      </c>
      <c r="O59" s="51">
        <v>0.6</v>
      </c>
      <c r="P59" s="67" t="s">
        <v>226</v>
      </c>
      <c r="Q59" s="89">
        <v>0.4</v>
      </c>
      <c r="R59" s="62">
        <v>0.7</v>
      </c>
      <c r="S59" s="51" t="s">
        <v>226</v>
      </c>
      <c r="T59" s="51">
        <v>0.30075000000000002</v>
      </c>
      <c r="U59" s="1096" t="s">
        <v>208</v>
      </c>
      <c r="V59" s="150"/>
    </row>
    <row r="60" spans="1:22" ht="12" customHeight="1" x14ac:dyDescent="0.2">
      <c r="A60" s="439"/>
      <c r="B60" s="116">
        <v>47</v>
      </c>
      <c r="C60" s="806" t="s">
        <v>227</v>
      </c>
      <c r="D60" s="806"/>
      <c r="E60" s="177" t="s">
        <v>228</v>
      </c>
      <c r="F60" s="78">
        <v>7.2</v>
      </c>
      <c r="G60" s="51">
        <v>7.3</v>
      </c>
      <c r="H60" s="51">
        <v>7.3</v>
      </c>
      <c r="I60" s="51">
        <v>7.4</v>
      </c>
      <c r="J60" s="51">
        <v>7.3</v>
      </c>
      <c r="K60" s="51">
        <v>7.29</v>
      </c>
      <c r="L60" s="51">
        <v>7.32</v>
      </c>
      <c r="M60" s="51">
        <v>7.38</v>
      </c>
      <c r="N60" s="67">
        <v>7.29</v>
      </c>
      <c r="O60" s="51">
        <v>7.07</v>
      </c>
      <c r="P60" s="67">
        <v>7.26</v>
      </c>
      <c r="Q60" s="89">
        <v>7.42</v>
      </c>
      <c r="R60" s="404">
        <v>7.42</v>
      </c>
      <c r="S60" s="51">
        <v>7.07</v>
      </c>
      <c r="T60" s="51">
        <v>7.2941666666666665</v>
      </c>
      <c r="U60" s="1096"/>
      <c r="V60" s="150"/>
    </row>
    <row r="61" spans="1:22" ht="12" customHeight="1" x14ac:dyDescent="0.2">
      <c r="A61" s="439"/>
      <c r="B61" s="116">
        <v>48</v>
      </c>
      <c r="C61" s="931" t="s">
        <v>229</v>
      </c>
      <c r="D61" s="932"/>
      <c r="E61" s="177" t="s">
        <v>230</v>
      </c>
      <c r="F61" s="18" t="s">
        <v>232</v>
      </c>
      <c r="G61" s="53" t="s">
        <v>232</v>
      </c>
      <c r="H61" s="53" t="s">
        <v>232</v>
      </c>
      <c r="I61" s="53" t="s">
        <v>232</v>
      </c>
      <c r="J61" s="53" t="s">
        <v>231</v>
      </c>
      <c r="K61" s="74" t="s">
        <v>232</v>
      </c>
      <c r="L61" s="53" t="s">
        <v>232</v>
      </c>
      <c r="M61" s="53" t="s">
        <v>232</v>
      </c>
      <c r="N61" s="53" t="s">
        <v>232</v>
      </c>
      <c r="O61" s="53" t="s">
        <v>232</v>
      </c>
      <c r="P61" s="53" t="s">
        <v>232</v>
      </c>
      <c r="Q61" s="126" t="s">
        <v>232</v>
      </c>
      <c r="R61" s="74" t="s">
        <v>134</v>
      </c>
      <c r="S61" s="53" t="s">
        <v>134</v>
      </c>
      <c r="T61" s="405" t="s">
        <v>134</v>
      </c>
      <c r="U61" s="1096"/>
      <c r="V61" s="150"/>
    </row>
    <row r="62" spans="1:22" ht="12" customHeight="1" x14ac:dyDescent="0.2">
      <c r="A62" s="439"/>
      <c r="B62" s="116">
        <v>49</v>
      </c>
      <c r="C62" s="931" t="s">
        <v>233</v>
      </c>
      <c r="D62" s="932"/>
      <c r="E62" s="177" t="s">
        <v>230</v>
      </c>
      <c r="F62" s="18" t="s">
        <v>232</v>
      </c>
      <c r="G62" s="53" t="s">
        <v>232</v>
      </c>
      <c r="H62" s="53" t="s">
        <v>232</v>
      </c>
      <c r="I62" s="53" t="s">
        <v>232</v>
      </c>
      <c r="J62" s="53" t="s">
        <v>231</v>
      </c>
      <c r="K62" s="74" t="s">
        <v>232</v>
      </c>
      <c r="L62" s="53" t="s">
        <v>232</v>
      </c>
      <c r="M62" s="53" t="s">
        <v>232</v>
      </c>
      <c r="N62" s="53" t="s">
        <v>232</v>
      </c>
      <c r="O62" s="53" t="s">
        <v>232</v>
      </c>
      <c r="P62" s="53" t="s">
        <v>232</v>
      </c>
      <c r="Q62" s="126" t="s">
        <v>232</v>
      </c>
      <c r="R62" s="74" t="s">
        <v>134</v>
      </c>
      <c r="S62" s="53" t="s">
        <v>134</v>
      </c>
      <c r="T62" s="405" t="s">
        <v>134</v>
      </c>
      <c r="U62" s="1096"/>
      <c r="V62" s="150"/>
    </row>
    <row r="63" spans="1:22" ht="12" customHeight="1" x14ac:dyDescent="0.2">
      <c r="A63" s="439"/>
      <c r="B63" s="116">
        <v>50</v>
      </c>
      <c r="C63" s="931" t="s">
        <v>234</v>
      </c>
      <c r="D63" s="932"/>
      <c r="E63" s="177" t="s">
        <v>235</v>
      </c>
      <c r="F63" s="18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  <c r="K63" s="74" t="s">
        <v>236</v>
      </c>
      <c r="L63" s="53" t="s">
        <v>236</v>
      </c>
      <c r="M63" s="53" t="s">
        <v>236</v>
      </c>
      <c r="N63" s="53" t="s">
        <v>236</v>
      </c>
      <c r="O63" s="53" t="s">
        <v>236</v>
      </c>
      <c r="P63" s="53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1096"/>
      <c r="V63" s="150"/>
    </row>
    <row r="64" spans="1:22" ht="12" customHeight="1" thickBot="1" x14ac:dyDescent="0.25">
      <c r="A64" s="439"/>
      <c r="B64" s="116">
        <v>51</v>
      </c>
      <c r="C64" s="1041" t="s">
        <v>237</v>
      </c>
      <c r="D64" s="1042"/>
      <c r="E64" s="182" t="s">
        <v>238</v>
      </c>
      <c r="F64" s="81" t="s">
        <v>163</v>
      </c>
      <c r="G64" s="73" t="s">
        <v>163</v>
      </c>
      <c r="H64" s="73" t="s">
        <v>163</v>
      </c>
      <c r="I64" s="73" t="s">
        <v>163</v>
      </c>
      <c r="J64" s="73" t="s">
        <v>163</v>
      </c>
      <c r="K64" s="82" t="s">
        <v>163</v>
      </c>
      <c r="L64" s="83" t="s">
        <v>163</v>
      </c>
      <c r="M64" s="83" t="s">
        <v>163</v>
      </c>
      <c r="N64" s="83" t="s">
        <v>163</v>
      </c>
      <c r="O64" s="83" t="s">
        <v>163</v>
      </c>
      <c r="P64" s="83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1097"/>
      <c r="V64" s="150"/>
    </row>
    <row r="65" spans="2:23" ht="15" customHeight="1" thickBot="1" x14ac:dyDescent="0.25">
      <c r="B65" s="957" t="s">
        <v>239</v>
      </c>
      <c r="C65" s="958"/>
      <c r="D65" s="958"/>
      <c r="E65" s="959"/>
      <c r="F65" s="121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91" t="s">
        <v>240</v>
      </c>
      <c r="L65" s="80" t="s">
        <v>240</v>
      </c>
      <c r="M65" s="80" t="s">
        <v>240</v>
      </c>
      <c r="N65" s="80" t="s">
        <v>240</v>
      </c>
      <c r="O65" s="80" t="s">
        <v>240</v>
      </c>
      <c r="P65" s="80" t="s">
        <v>240</v>
      </c>
      <c r="Q65" s="400" t="s">
        <v>240</v>
      </c>
      <c r="R65" s="59"/>
      <c r="S65" s="59"/>
      <c r="T65" s="59"/>
      <c r="V65" s="150"/>
    </row>
    <row r="66" spans="2:23" s="157" customFormat="1" ht="15" customHeight="1" thickBot="1" x14ac:dyDescent="0.25">
      <c r="B66" s="957" t="s">
        <v>512</v>
      </c>
      <c r="C66" s="958"/>
      <c r="D66" s="958"/>
      <c r="E66" s="959"/>
      <c r="F66" s="79" t="s">
        <v>502</v>
      </c>
      <c r="G66" s="80" t="s">
        <v>503</v>
      </c>
      <c r="H66" s="80" t="s">
        <v>502</v>
      </c>
      <c r="I66" s="80" t="s">
        <v>502</v>
      </c>
      <c r="J66" s="80" t="s">
        <v>242</v>
      </c>
      <c r="K66" s="80" t="s">
        <v>502</v>
      </c>
      <c r="L66" s="80" t="s">
        <v>502</v>
      </c>
      <c r="M66" s="80" t="s">
        <v>503</v>
      </c>
      <c r="N66" s="80" t="s">
        <v>502</v>
      </c>
      <c r="O66" s="80" t="s">
        <v>502</v>
      </c>
      <c r="P66" s="80" t="s">
        <v>503</v>
      </c>
      <c r="Q66" s="400" t="s">
        <v>502</v>
      </c>
      <c r="R66" s="104"/>
      <c r="S66" s="104"/>
      <c r="T66" s="354"/>
      <c r="U66" s="149"/>
      <c r="V66" s="150"/>
      <c r="W66" s="151"/>
    </row>
    <row r="67" spans="2:23" ht="12" customHeight="1" x14ac:dyDescent="0.2">
      <c r="C67" s="122" t="s">
        <v>244</v>
      </c>
      <c r="D67" s="140"/>
      <c r="E67" s="149"/>
      <c r="H67" s="59"/>
      <c r="J67" s="59"/>
      <c r="K67" s="59"/>
      <c r="N67" s="59"/>
      <c r="P67" s="59"/>
      <c r="Q67" s="59"/>
      <c r="R67" s="1026"/>
      <c r="S67" s="1026"/>
      <c r="T67" s="1026"/>
      <c r="V67" s="149"/>
    </row>
    <row r="68" spans="2:23" ht="12" customHeight="1" x14ac:dyDescent="0.2">
      <c r="B68" s="140"/>
      <c r="C68" s="140"/>
      <c r="D68" s="159"/>
      <c r="E68" s="159"/>
      <c r="F68" s="118"/>
      <c r="G68" s="118"/>
      <c r="H68" s="123"/>
      <c r="I68" s="118"/>
      <c r="J68" s="122"/>
      <c r="K68" s="122"/>
      <c r="N68" s="122"/>
      <c r="P68" s="122"/>
      <c r="Q68" s="122"/>
      <c r="R68" s="59"/>
      <c r="S68" s="122"/>
      <c r="T68" s="59"/>
      <c r="U68" s="140"/>
    </row>
    <row r="69" spans="2:23" ht="12" customHeight="1" x14ac:dyDescent="0.2">
      <c r="D69" s="159"/>
      <c r="E69" s="159"/>
      <c r="F69" s="118"/>
      <c r="G69" s="118"/>
      <c r="H69" s="123"/>
      <c r="I69" s="118"/>
    </row>
    <row r="70" spans="2:23" ht="12" customHeight="1" x14ac:dyDescent="0.2"/>
    <row r="71" spans="2:23" ht="12" customHeight="1" x14ac:dyDescent="0.2"/>
    <row r="72" spans="2:23" ht="12" customHeight="1" x14ac:dyDescent="0.2"/>
    <row r="73" spans="2:23" ht="12" customHeight="1" x14ac:dyDescent="0.2"/>
    <row r="74" spans="2:23" ht="12" customHeight="1" x14ac:dyDescent="0.2"/>
    <row r="75" spans="2:23" ht="12" customHeight="1" x14ac:dyDescent="0.2"/>
    <row r="76" spans="2:23" ht="12" customHeight="1" x14ac:dyDescent="0.2"/>
    <row r="77" spans="2:23" ht="12" customHeight="1" x14ac:dyDescent="0.2"/>
    <row r="78" spans="2:23" ht="12" customHeight="1" x14ac:dyDescent="0.2"/>
    <row r="79" spans="2:23" ht="12" customHeight="1" x14ac:dyDescent="0.2"/>
    <row r="80" spans="2:2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R67:T67"/>
    <mergeCell ref="B66:E66"/>
    <mergeCell ref="B65:E65"/>
    <mergeCell ref="B13:D13"/>
    <mergeCell ref="C14:D14"/>
    <mergeCell ref="C22:D22"/>
    <mergeCell ref="C18:D18"/>
    <mergeCell ref="C31:D31"/>
    <mergeCell ref="C33:D33"/>
    <mergeCell ref="C17:D17"/>
    <mergeCell ref="C28:D28"/>
    <mergeCell ref="C30:D30"/>
    <mergeCell ref="C29:D29"/>
    <mergeCell ref="C35:D35"/>
    <mergeCell ref="C48:D48"/>
    <mergeCell ref="C21:D21"/>
    <mergeCell ref="C23:D23"/>
    <mergeCell ref="C24:D24"/>
    <mergeCell ref="C25:D25"/>
    <mergeCell ref="C40:D40"/>
    <mergeCell ref="C38:D38"/>
    <mergeCell ref="C37:D37"/>
    <mergeCell ref="C32:D32"/>
    <mergeCell ref="C34:D34"/>
    <mergeCell ref="C36:D36"/>
    <mergeCell ref="C26:D26"/>
    <mergeCell ref="C27:D27"/>
    <mergeCell ref="C39:D39"/>
    <mergeCell ref="U59:U64"/>
    <mergeCell ref="U6:U12"/>
    <mergeCell ref="T6:T9"/>
    <mergeCell ref="U45:U48"/>
    <mergeCell ref="U52:U53"/>
    <mergeCell ref="U27:U33"/>
    <mergeCell ref="U34:U44"/>
    <mergeCell ref="U24:U26"/>
    <mergeCell ref="U54:U58"/>
    <mergeCell ref="U14:U15"/>
    <mergeCell ref="U16:U21"/>
    <mergeCell ref="D7:E7"/>
    <mergeCell ref="C19:D19"/>
    <mergeCell ref="F13:T13"/>
    <mergeCell ref="R6:R9"/>
    <mergeCell ref="S6:S9"/>
    <mergeCell ref="D8:E8"/>
    <mergeCell ref="D9:E9"/>
    <mergeCell ref="D12:E12"/>
    <mergeCell ref="D10:E10"/>
    <mergeCell ref="D11:E11"/>
    <mergeCell ref="B1:M1"/>
    <mergeCell ref="C61:D61"/>
    <mergeCell ref="C50:D50"/>
    <mergeCell ref="C51:D51"/>
    <mergeCell ref="C49:D49"/>
    <mergeCell ref="C42:D42"/>
    <mergeCell ref="C43:D43"/>
    <mergeCell ref="C44:D44"/>
    <mergeCell ref="C45:D45"/>
    <mergeCell ref="C46:D46"/>
    <mergeCell ref="B4:C4"/>
    <mergeCell ref="C15:D15"/>
    <mergeCell ref="C16:D16"/>
    <mergeCell ref="C20:D20"/>
    <mergeCell ref="B6:C12"/>
    <mergeCell ref="G3:I3"/>
    <mergeCell ref="G4:I4"/>
    <mergeCell ref="C64:D64"/>
    <mergeCell ref="C58:D58"/>
    <mergeCell ref="C59:D59"/>
    <mergeCell ref="C60:D60"/>
    <mergeCell ref="C52:D52"/>
    <mergeCell ref="C53:D53"/>
    <mergeCell ref="C62:D62"/>
    <mergeCell ref="C63:D63"/>
    <mergeCell ref="C54:D54"/>
    <mergeCell ref="C55:D55"/>
    <mergeCell ref="C56:D56"/>
    <mergeCell ref="C57:D57"/>
    <mergeCell ref="C47:D47"/>
    <mergeCell ref="C41:D41"/>
    <mergeCell ref="D6:E6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CN82"/>
  <sheetViews>
    <sheetView zoomScale="90" zoomScaleNormal="90" zoomScaleSheetLayoutView="88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109375" style="104" customWidth="1"/>
    <col min="3" max="3" width="8.88671875" style="104" customWidth="1"/>
    <col min="4" max="4" width="26.109375" style="104" customWidth="1"/>
    <col min="5" max="9" width="7.44140625" style="59" customWidth="1"/>
    <col min="10" max="10" width="7.44140625" style="104" customWidth="1"/>
    <col min="11" max="12" width="7.44140625" style="59" customWidth="1"/>
    <col min="13" max="13" width="7.44140625" style="104" customWidth="1"/>
    <col min="14" max="14" width="7.44140625" style="59" customWidth="1"/>
    <col min="15" max="19" width="7.44140625" style="104" customWidth="1"/>
    <col min="20" max="20" width="13.44140625" style="59" customWidth="1"/>
    <col min="21" max="21" width="3.44140625" style="104" customWidth="1"/>
    <col min="22" max="16384" width="8.88671875" style="104"/>
  </cols>
  <sheetData>
    <row r="1" spans="2:92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</row>
    <row r="2" spans="2:92" ht="12" customHeight="1" thickBot="1" x14ac:dyDescent="0.25">
      <c r="C2" s="112"/>
    </row>
    <row r="3" spans="2:92" ht="16.95" customHeight="1" thickBot="1" x14ac:dyDescent="0.25">
      <c r="B3" s="59"/>
      <c r="C3" s="113"/>
      <c r="D3" s="124"/>
      <c r="F3" s="1115" t="s">
        <v>102</v>
      </c>
      <c r="G3" s="1116"/>
      <c r="H3" s="1117"/>
      <c r="M3" s="59"/>
      <c r="O3" s="59"/>
      <c r="P3" s="59"/>
      <c r="Q3" s="59"/>
      <c r="R3" s="59"/>
      <c r="S3" s="59"/>
      <c r="U3" s="59"/>
    </row>
    <row r="4" spans="2:92" ht="16.95" customHeight="1" thickBot="1" x14ac:dyDescent="0.25">
      <c r="B4" s="1054" t="s">
        <v>103</v>
      </c>
      <c r="C4" s="1055"/>
      <c r="D4" s="602" t="s">
        <v>513</v>
      </c>
      <c r="F4" s="1118" t="s">
        <v>514</v>
      </c>
      <c r="G4" s="1037"/>
      <c r="H4" s="1038"/>
      <c r="M4" s="59"/>
      <c r="O4" s="59"/>
      <c r="P4" s="59"/>
      <c r="Q4" s="59"/>
      <c r="R4" s="59"/>
      <c r="S4" s="59"/>
      <c r="U4" s="59"/>
    </row>
    <row r="5" spans="2:92" ht="10.199999999999999" customHeight="1" thickBot="1" x14ac:dyDescent="0.25">
      <c r="B5" s="59"/>
      <c r="C5" s="59"/>
      <c r="D5" s="59"/>
      <c r="J5" s="59"/>
      <c r="M5" s="59"/>
      <c r="O5" s="59"/>
      <c r="P5" s="59"/>
      <c r="Q5" s="59"/>
      <c r="R5" s="59"/>
      <c r="S5" s="59"/>
      <c r="U5" s="59"/>
    </row>
    <row r="6" spans="2:92" ht="12" customHeight="1" x14ac:dyDescent="0.15">
      <c r="B6" s="868" t="s">
        <v>106</v>
      </c>
      <c r="C6" s="869"/>
      <c r="D6" s="453" t="s">
        <v>107</v>
      </c>
      <c r="E6" s="185">
        <v>45756</v>
      </c>
      <c r="F6" s="184">
        <v>45785</v>
      </c>
      <c r="G6" s="184">
        <v>45812</v>
      </c>
      <c r="H6" s="184">
        <v>45840</v>
      </c>
      <c r="I6" s="184">
        <v>45875</v>
      </c>
      <c r="J6" s="184">
        <v>45903</v>
      </c>
      <c r="K6" s="184">
        <v>45931</v>
      </c>
      <c r="L6" s="184">
        <v>45966</v>
      </c>
      <c r="M6" s="184">
        <v>46359</v>
      </c>
      <c r="N6" s="184">
        <v>46029</v>
      </c>
      <c r="O6" s="184">
        <v>46057</v>
      </c>
      <c r="P6" s="338">
        <v>46085</v>
      </c>
      <c r="Q6" s="1120" t="s">
        <v>108</v>
      </c>
      <c r="R6" s="1123" t="s">
        <v>109</v>
      </c>
      <c r="S6" s="879" t="s">
        <v>110</v>
      </c>
      <c r="T6" s="876" t="s">
        <v>111</v>
      </c>
      <c r="U6" s="59"/>
    </row>
    <row r="7" spans="2:92" ht="12" customHeight="1" x14ac:dyDescent="0.15">
      <c r="B7" s="870"/>
      <c r="C7" s="871"/>
      <c r="D7" s="454" t="s">
        <v>112</v>
      </c>
      <c r="E7" s="188">
        <v>0.41180555555555554</v>
      </c>
      <c r="F7" s="187">
        <v>0.42708333333333331</v>
      </c>
      <c r="G7" s="187">
        <v>0.40277777777777773</v>
      </c>
      <c r="H7" s="187">
        <v>0.40277777777777773</v>
      </c>
      <c r="I7" s="187">
        <v>0.40972222222222227</v>
      </c>
      <c r="J7" s="187">
        <v>0.3923611111111111</v>
      </c>
      <c r="K7" s="187">
        <v>0.40416666666666667</v>
      </c>
      <c r="L7" s="187">
        <v>0.39583333333333331</v>
      </c>
      <c r="M7" s="187">
        <v>0.3888888888888889</v>
      </c>
      <c r="N7" s="187">
        <v>0.41944444444444445</v>
      </c>
      <c r="O7" s="187">
        <v>0.43055555555555558</v>
      </c>
      <c r="P7" s="340">
        <v>0.39930555555555558</v>
      </c>
      <c r="Q7" s="1121"/>
      <c r="R7" s="1124"/>
      <c r="S7" s="880"/>
      <c r="T7" s="877"/>
      <c r="U7" s="59"/>
      <c r="CN7" s="104">
        <v>0.54</v>
      </c>
    </row>
    <row r="8" spans="2:92" ht="12" customHeight="1" x14ac:dyDescent="0.15">
      <c r="B8" s="870"/>
      <c r="C8" s="871"/>
      <c r="D8" s="454" t="s">
        <v>113</v>
      </c>
      <c r="E8" s="61" t="s">
        <v>114</v>
      </c>
      <c r="F8" s="53" t="s">
        <v>115</v>
      </c>
      <c r="G8" s="74" t="s">
        <v>114</v>
      </c>
      <c r="H8" s="53" t="s">
        <v>116</v>
      </c>
      <c r="I8" s="53" t="s">
        <v>115</v>
      </c>
      <c r="J8" s="53" t="s">
        <v>114</v>
      </c>
      <c r="K8" s="53" t="s">
        <v>116</v>
      </c>
      <c r="L8" s="53" t="s">
        <v>515</v>
      </c>
      <c r="M8" s="53" t="s">
        <v>116</v>
      </c>
      <c r="N8" s="53" t="s">
        <v>118</v>
      </c>
      <c r="O8" s="53" t="s">
        <v>114</v>
      </c>
      <c r="P8" s="126" t="s">
        <v>114</v>
      </c>
      <c r="Q8" s="1121"/>
      <c r="R8" s="1124"/>
      <c r="S8" s="880"/>
      <c r="T8" s="877"/>
      <c r="U8" s="59"/>
      <c r="CN8" s="104">
        <v>0.52</v>
      </c>
    </row>
    <row r="9" spans="2:92" ht="12" customHeight="1" x14ac:dyDescent="0.15">
      <c r="B9" s="870"/>
      <c r="C9" s="871"/>
      <c r="D9" s="454" t="s">
        <v>120</v>
      </c>
      <c r="E9" s="61" t="s">
        <v>115</v>
      </c>
      <c r="F9" s="53" t="s">
        <v>116</v>
      </c>
      <c r="G9" s="74" t="s">
        <v>119</v>
      </c>
      <c r="H9" s="74" t="s">
        <v>116</v>
      </c>
      <c r="I9" s="53" t="s">
        <v>115</v>
      </c>
      <c r="J9" s="53" t="s">
        <v>114</v>
      </c>
      <c r="K9" s="53" t="s">
        <v>119</v>
      </c>
      <c r="L9" s="53" t="s">
        <v>116</v>
      </c>
      <c r="M9" s="74" t="s">
        <v>115</v>
      </c>
      <c r="N9" s="53" t="s">
        <v>119</v>
      </c>
      <c r="O9" s="53" t="s">
        <v>114</v>
      </c>
      <c r="P9" s="126" t="s">
        <v>115</v>
      </c>
      <c r="Q9" s="1122"/>
      <c r="R9" s="1125"/>
      <c r="S9" s="881"/>
      <c r="T9" s="877"/>
      <c r="U9" s="59"/>
      <c r="CN9" s="104">
        <v>0.54</v>
      </c>
    </row>
    <row r="10" spans="2:92" ht="12" customHeight="1" x14ac:dyDescent="0.15">
      <c r="B10" s="870"/>
      <c r="C10" s="871"/>
      <c r="D10" s="454" t="s">
        <v>121</v>
      </c>
      <c r="E10" s="62">
        <v>9.5</v>
      </c>
      <c r="F10" s="51">
        <v>16</v>
      </c>
      <c r="G10" s="51">
        <v>19</v>
      </c>
      <c r="H10" s="51">
        <v>28.5</v>
      </c>
      <c r="I10" s="51">
        <v>24</v>
      </c>
      <c r="J10" s="51">
        <v>25</v>
      </c>
      <c r="K10" s="51">
        <v>20</v>
      </c>
      <c r="L10" s="51">
        <v>10</v>
      </c>
      <c r="M10" s="51">
        <v>8</v>
      </c>
      <c r="N10" s="51">
        <v>3.5</v>
      </c>
      <c r="O10" s="52">
        <v>4</v>
      </c>
      <c r="P10" s="398">
        <v>3.5</v>
      </c>
      <c r="Q10" s="703">
        <f>MAX(E10:P10)</f>
        <v>28.5</v>
      </c>
      <c r="R10" s="704">
        <f>MIN(E10:P10)</f>
        <v>3.5</v>
      </c>
      <c r="S10" s="693">
        <f>AVERAGEA(E10:P10)</f>
        <v>14.25</v>
      </c>
      <c r="T10" s="877"/>
      <c r="U10" s="59"/>
      <c r="CN10" s="104">
        <v>0.56000000000000005</v>
      </c>
    </row>
    <row r="11" spans="2:92" ht="12" customHeight="1" thickBot="1" x14ac:dyDescent="0.2">
      <c r="B11" s="870"/>
      <c r="C11" s="871"/>
      <c r="D11" s="454" t="s">
        <v>122</v>
      </c>
      <c r="E11" s="62">
        <v>3.8</v>
      </c>
      <c r="F11" s="51">
        <v>6.5</v>
      </c>
      <c r="G11" s="51">
        <v>9.1999999999999993</v>
      </c>
      <c r="H11" s="51">
        <v>16.7</v>
      </c>
      <c r="I11" s="51">
        <v>13.4</v>
      </c>
      <c r="J11" s="51">
        <v>19.8</v>
      </c>
      <c r="K11" s="51">
        <v>17</v>
      </c>
      <c r="L11" s="51">
        <v>11.6</v>
      </c>
      <c r="M11" s="51">
        <v>8.4</v>
      </c>
      <c r="N11" s="51">
        <v>3.4</v>
      </c>
      <c r="O11" s="51">
        <v>1.6</v>
      </c>
      <c r="P11" s="89">
        <v>2.5</v>
      </c>
      <c r="Q11" s="705">
        <f>MAX(E11:P11)</f>
        <v>19.8</v>
      </c>
      <c r="R11" s="706">
        <f>MIN(E11:P11)</f>
        <v>1.6</v>
      </c>
      <c r="S11" s="700">
        <f>AVERAGEA(E11:P11)</f>
        <v>9.4916666666666671</v>
      </c>
      <c r="T11" s="877"/>
      <c r="U11" s="59"/>
      <c r="CN11" s="104">
        <v>0.52</v>
      </c>
    </row>
    <row r="12" spans="2:92" s="115" customFormat="1" ht="15" customHeight="1" x14ac:dyDescent="0.2">
      <c r="B12" s="1027" t="s">
        <v>124</v>
      </c>
      <c r="C12" s="1028"/>
      <c r="D12" s="1105"/>
      <c r="E12" s="1119" t="s">
        <v>126</v>
      </c>
      <c r="F12" s="1119"/>
      <c r="G12" s="1119"/>
      <c r="H12" s="1119"/>
      <c r="I12" s="1119"/>
      <c r="J12" s="1119"/>
      <c r="K12" s="1119"/>
      <c r="L12" s="1119"/>
      <c r="M12" s="1119"/>
      <c r="N12" s="1119"/>
      <c r="O12" s="1119"/>
      <c r="P12" s="1119"/>
      <c r="Q12" s="1119"/>
      <c r="R12" s="1119"/>
      <c r="S12" s="1119"/>
      <c r="T12" s="451"/>
      <c r="U12" s="114"/>
      <c r="CN12" s="115">
        <v>0.54</v>
      </c>
    </row>
    <row r="13" spans="2:92" ht="12" customHeight="1" x14ac:dyDescent="0.2">
      <c r="B13" s="116">
        <v>1</v>
      </c>
      <c r="C13" s="931" t="s">
        <v>127</v>
      </c>
      <c r="D13" s="932"/>
      <c r="E13" s="61" t="s">
        <v>516</v>
      </c>
      <c r="F13" s="53" t="s">
        <v>517</v>
      </c>
      <c r="G13" s="74" t="s">
        <v>517</v>
      </c>
      <c r="H13" s="53" t="s">
        <v>518</v>
      </c>
      <c r="I13" s="74" t="s">
        <v>519</v>
      </c>
      <c r="J13" s="53" t="s">
        <v>520</v>
      </c>
      <c r="K13" s="53" t="s">
        <v>521</v>
      </c>
      <c r="L13" s="53" t="s">
        <v>522</v>
      </c>
      <c r="M13" s="53" t="s">
        <v>523</v>
      </c>
      <c r="N13" s="53" t="s">
        <v>524</v>
      </c>
      <c r="O13" s="53" t="s">
        <v>525</v>
      </c>
      <c r="P13" s="130" t="s">
        <v>526</v>
      </c>
      <c r="Q13" s="61" t="s">
        <v>521</v>
      </c>
      <c r="R13" s="74" t="s">
        <v>522</v>
      </c>
      <c r="S13" s="74" t="s">
        <v>527</v>
      </c>
      <c r="T13" s="885" t="s">
        <v>129</v>
      </c>
      <c r="U13" s="118"/>
      <c r="CN13" s="104">
        <v>0.52</v>
      </c>
    </row>
    <row r="14" spans="2:92" ht="12" customHeight="1" x14ac:dyDescent="0.2">
      <c r="B14" s="116">
        <v>2</v>
      </c>
      <c r="C14" s="931" t="s">
        <v>130</v>
      </c>
      <c r="D14" s="932"/>
      <c r="E14" s="60" t="s">
        <v>528</v>
      </c>
      <c r="F14" s="53" t="s">
        <v>529</v>
      </c>
      <c r="G14" s="74" t="s">
        <v>528</v>
      </c>
      <c r="H14" s="53" t="s">
        <v>528</v>
      </c>
      <c r="I14" s="74" t="s">
        <v>529</v>
      </c>
      <c r="J14" s="74" t="s">
        <v>528</v>
      </c>
      <c r="K14" s="53" t="s">
        <v>528</v>
      </c>
      <c r="L14" s="53" t="s">
        <v>528</v>
      </c>
      <c r="M14" s="53" t="s">
        <v>528</v>
      </c>
      <c r="N14" s="53" t="s">
        <v>528</v>
      </c>
      <c r="O14" s="53" t="s">
        <v>528</v>
      </c>
      <c r="P14" s="126" t="s">
        <v>528</v>
      </c>
      <c r="Q14" s="92" t="s">
        <v>134</v>
      </c>
      <c r="R14" s="53" t="s">
        <v>134</v>
      </c>
      <c r="S14" s="126" t="s">
        <v>134</v>
      </c>
      <c r="T14" s="885"/>
      <c r="U14" s="118"/>
      <c r="CN14" s="104">
        <v>0.6</v>
      </c>
    </row>
    <row r="15" spans="2:92" ht="12" customHeight="1" x14ac:dyDescent="0.2">
      <c r="B15" s="116">
        <v>3</v>
      </c>
      <c r="C15" s="931" t="s">
        <v>135</v>
      </c>
      <c r="D15" s="932"/>
      <c r="E15" s="60" t="s">
        <v>137</v>
      </c>
      <c r="F15" s="53" t="s">
        <v>134</v>
      </c>
      <c r="H15" s="53" t="s">
        <v>137</v>
      </c>
      <c r="J15" s="53"/>
      <c r="K15" s="53" t="s">
        <v>137</v>
      </c>
      <c r="L15" s="53"/>
      <c r="M15" s="53"/>
      <c r="N15" s="53" t="s">
        <v>137</v>
      </c>
      <c r="O15" s="53"/>
      <c r="P15" s="126"/>
      <c r="Q15" s="61" t="s">
        <v>137</v>
      </c>
      <c r="R15" s="53" t="s">
        <v>137</v>
      </c>
      <c r="S15" s="53" t="s">
        <v>137</v>
      </c>
      <c r="T15" s="874" t="s">
        <v>138</v>
      </c>
      <c r="U15" s="118"/>
      <c r="CN15" s="104">
        <v>0.6</v>
      </c>
    </row>
    <row r="16" spans="2:92" ht="12" customHeight="1" x14ac:dyDescent="0.2">
      <c r="B16" s="116">
        <v>4</v>
      </c>
      <c r="C16" s="931" t="s">
        <v>530</v>
      </c>
      <c r="D16" s="932"/>
      <c r="E16" s="60" t="s">
        <v>141</v>
      </c>
      <c r="F16" s="53" t="s">
        <v>134</v>
      </c>
      <c r="G16" s="74"/>
      <c r="H16" s="53" t="s">
        <v>141</v>
      </c>
      <c r="I16" s="74"/>
      <c r="J16" s="53"/>
      <c r="K16" s="53" t="s">
        <v>141</v>
      </c>
      <c r="L16" s="53"/>
      <c r="M16" s="53"/>
      <c r="N16" s="53" t="s">
        <v>141</v>
      </c>
      <c r="O16" s="53"/>
      <c r="P16" s="126"/>
      <c r="Q16" s="61" t="s">
        <v>141</v>
      </c>
      <c r="R16" s="53" t="s">
        <v>141</v>
      </c>
      <c r="S16" s="53" t="s">
        <v>141</v>
      </c>
      <c r="T16" s="874"/>
      <c r="U16" s="118"/>
      <c r="CN16" s="104">
        <v>0.57999999999999996</v>
      </c>
    </row>
    <row r="17" spans="1:92" ht="12" customHeight="1" x14ac:dyDescent="0.2">
      <c r="B17" s="116">
        <v>5</v>
      </c>
      <c r="C17" s="931" t="s">
        <v>142</v>
      </c>
      <c r="D17" s="932"/>
      <c r="E17" s="60" t="s">
        <v>144</v>
      </c>
      <c r="F17" s="53" t="s">
        <v>134</v>
      </c>
      <c r="G17" s="74"/>
      <c r="H17" s="53" t="s">
        <v>144</v>
      </c>
      <c r="I17" s="74"/>
      <c r="J17" s="53"/>
      <c r="K17" s="53" t="s">
        <v>144</v>
      </c>
      <c r="L17" s="53"/>
      <c r="M17" s="53"/>
      <c r="N17" s="53" t="s">
        <v>144</v>
      </c>
      <c r="O17" s="53"/>
      <c r="P17" s="126"/>
      <c r="Q17" s="61" t="s">
        <v>144</v>
      </c>
      <c r="R17" s="53" t="s">
        <v>144</v>
      </c>
      <c r="S17" s="53" t="s">
        <v>144</v>
      </c>
      <c r="T17" s="874"/>
      <c r="U17" s="118"/>
      <c r="CN17" s="104">
        <v>0.57999999999999996</v>
      </c>
    </row>
    <row r="18" spans="1:92" ht="12" customHeight="1" x14ac:dyDescent="0.2">
      <c r="B18" s="116">
        <v>6</v>
      </c>
      <c r="C18" s="931" t="s">
        <v>145</v>
      </c>
      <c r="D18" s="932"/>
      <c r="E18" s="60" t="s">
        <v>144</v>
      </c>
      <c r="F18" s="53" t="s">
        <v>134</v>
      </c>
      <c r="G18" s="74"/>
      <c r="H18" s="53" t="s">
        <v>144</v>
      </c>
      <c r="I18" s="74"/>
      <c r="J18" s="53"/>
      <c r="K18" s="53" t="s">
        <v>144</v>
      </c>
      <c r="L18" s="53"/>
      <c r="M18" s="53"/>
      <c r="N18" s="53" t="s">
        <v>144</v>
      </c>
      <c r="O18" s="53"/>
      <c r="P18" s="126"/>
      <c r="Q18" s="61" t="s">
        <v>144</v>
      </c>
      <c r="R18" s="53" t="s">
        <v>144</v>
      </c>
      <c r="S18" s="53" t="s">
        <v>144</v>
      </c>
      <c r="T18" s="874"/>
      <c r="U18" s="118"/>
      <c r="CN18" s="104">
        <v>0.62</v>
      </c>
    </row>
    <row r="19" spans="1:92" ht="12" customHeight="1" x14ac:dyDescent="0.2">
      <c r="B19" s="116">
        <v>7</v>
      </c>
      <c r="C19" s="931" t="s">
        <v>146</v>
      </c>
      <c r="D19" s="932"/>
      <c r="E19" s="60" t="s">
        <v>144</v>
      </c>
      <c r="F19" s="53" t="s">
        <v>134</v>
      </c>
      <c r="G19" s="74"/>
      <c r="H19" s="53" t="s">
        <v>144</v>
      </c>
      <c r="I19" s="74"/>
      <c r="J19" s="53"/>
      <c r="K19" s="53" t="s">
        <v>144</v>
      </c>
      <c r="L19" s="53"/>
      <c r="M19" s="53"/>
      <c r="N19" s="53" t="s">
        <v>144</v>
      </c>
      <c r="O19" s="53"/>
      <c r="P19" s="126"/>
      <c r="Q19" s="61" t="s">
        <v>144</v>
      </c>
      <c r="R19" s="53" t="s">
        <v>144</v>
      </c>
      <c r="S19" s="53" t="s">
        <v>144</v>
      </c>
      <c r="T19" s="874"/>
      <c r="U19" s="118"/>
      <c r="CN19" s="104">
        <v>0.57999999999999996</v>
      </c>
    </row>
    <row r="20" spans="1:92" ht="12" customHeight="1" x14ac:dyDescent="0.2">
      <c r="B20" s="116">
        <v>8</v>
      </c>
      <c r="C20" s="931" t="s">
        <v>147</v>
      </c>
      <c r="D20" s="932"/>
      <c r="E20" s="60" t="s">
        <v>149</v>
      </c>
      <c r="F20" s="53" t="s">
        <v>134</v>
      </c>
      <c r="G20" s="74"/>
      <c r="H20" s="53" t="s">
        <v>149</v>
      </c>
      <c r="I20" s="74"/>
      <c r="J20" s="53"/>
      <c r="K20" s="53" t="s">
        <v>149</v>
      </c>
      <c r="L20" s="53"/>
      <c r="M20" s="53"/>
      <c r="N20" s="53" t="s">
        <v>149</v>
      </c>
      <c r="O20" s="53"/>
      <c r="P20" s="126"/>
      <c r="Q20" s="61" t="s">
        <v>149</v>
      </c>
      <c r="R20" s="53" t="s">
        <v>149</v>
      </c>
      <c r="S20" s="53" t="s">
        <v>149</v>
      </c>
      <c r="T20" s="874"/>
      <c r="U20" s="118"/>
      <c r="CN20" s="104">
        <v>0.6</v>
      </c>
    </row>
    <row r="21" spans="1:92" ht="12" customHeight="1" x14ac:dyDescent="0.2">
      <c r="B21" s="116">
        <v>9</v>
      </c>
      <c r="C21" s="856" t="s">
        <v>150</v>
      </c>
      <c r="D21" s="857"/>
      <c r="E21" s="60" t="s">
        <v>152</v>
      </c>
      <c r="F21" s="53" t="s">
        <v>152</v>
      </c>
      <c r="G21" s="53" t="s">
        <v>152</v>
      </c>
      <c r="H21" s="53" t="s">
        <v>152</v>
      </c>
      <c r="I21" s="74" t="s">
        <v>152</v>
      </c>
      <c r="J21" s="54">
        <v>1.4999999999999999E-2</v>
      </c>
      <c r="K21" s="53" t="s">
        <v>152</v>
      </c>
      <c r="L21" s="53" t="s">
        <v>152</v>
      </c>
      <c r="M21" s="53" t="s">
        <v>152</v>
      </c>
      <c r="N21" s="53" t="s">
        <v>152</v>
      </c>
      <c r="O21" s="53" t="s">
        <v>152</v>
      </c>
      <c r="P21" s="126" t="s">
        <v>152</v>
      </c>
      <c r="Q21" s="396">
        <v>1.4999999999999999E-2</v>
      </c>
      <c r="R21" s="53" t="s">
        <v>152</v>
      </c>
      <c r="S21" s="53" t="s">
        <v>152</v>
      </c>
      <c r="T21" s="119" t="s">
        <v>153</v>
      </c>
      <c r="U21" s="118"/>
      <c r="CN21" s="104">
        <v>0.59</v>
      </c>
    </row>
    <row r="22" spans="1:92" ht="12" customHeight="1" x14ac:dyDescent="0.2">
      <c r="B22" s="116">
        <v>10</v>
      </c>
      <c r="C22" s="931" t="s">
        <v>154</v>
      </c>
      <c r="D22" s="932"/>
      <c r="E22" s="60" t="s">
        <v>144</v>
      </c>
      <c r="F22" s="64" t="s">
        <v>144</v>
      </c>
      <c r="G22" s="74" t="s">
        <v>144</v>
      </c>
      <c r="H22" s="53" t="s">
        <v>144</v>
      </c>
      <c r="I22" s="74" t="s">
        <v>144</v>
      </c>
      <c r="J22" s="53" t="s">
        <v>144</v>
      </c>
      <c r="K22" s="53" t="s">
        <v>144</v>
      </c>
      <c r="L22" s="53" t="s">
        <v>144</v>
      </c>
      <c r="M22" s="53" t="s">
        <v>144</v>
      </c>
      <c r="N22" s="53" t="s">
        <v>144</v>
      </c>
      <c r="O22" s="53" t="s">
        <v>144</v>
      </c>
      <c r="P22" s="126" t="s">
        <v>144</v>
      </c>
      <c r="Q22" s="61" t="s">
        <v>144</v>
      </c>
      <c r="R22" s="53" t="s">
        <v>144</v>
      </c>
      <c r="S22" s="53" t="s">
        <v>144</v>
      </c>
      <c r="T22" s="119" t="s">
        <v>155</v>
      </c>
      <c r="U22" s="118"/>
      <c r="CN22" s="104">
        <v>0.62</v>
      </c>
    </row>
    <row r="23" spans="1:92" ht="12" customHeight="1" x14ac:dyDescent="0.2">
      <c r="B23" s="116">
        <v>11</v>
      </c>
      <c r="C23" s="931" t="s">
        <v>156</v>
      </c>
      <c r="D23" s="932"/>
      <c r="E23" s="16">
        <v>0.3</v>
      </c>
      <c r="F23" s="51">
        <v>0.2</v>
      </c>
      <c r="G23" s="67">
        <v>0.1</v>
      </c>
      <c r="H23" s="51">
        <v>0.1</v>
      </c>
      <c r="I23" s="67">
        <v>0.1</v>
      </c>
      <c r="J23" s="51">
        <v>0.3</v>
      </c>
      <c r="K23" s="67">
        <v>0.2</v>
      </c>
      <c r="L23" s="51">
        <v>0.1</v>
      </c>
      <c r="M23" s="51">
        <v>0.1</v>
      </c>
      <c r="N23" s="51">
        <v>0.1</v>
      </c>
      <c r="O23" s="51">
        <v>0.2</v>
      </c>
      <c r="P23" s="89">
        <v>0.2</v>
      </c>
      <c r="Q23" s="62">
        <v>0.3</v>
      </c>
      <c r="R23" s="51">
        <v>0.1</v>
      </c>
      <c r="S23" s="51">
        <v>0.16666666666666666</v>
      </c>
      <c r="T23" s="874" t="s">
        <v>153</v>
      </c>
      <c r="U23" s="118"/>
      <c r="CN23" s="104">
        <v>0.62</v>
      </c>
    </row>
    <row r="24" spans="1:92" ht="12" customHeight="1" x14ac:dyDescent="0.2">
      <c r="B24" s="116">
        <v>12</v>
      </c>
      <c r="C24" s="931" t="s">
        <v>158</v>
      </c>
      <c r="D24" s="932"/>
      <c r="E24" s="60" t="s">
        <v>160</v>
      </c>
      <c r="F24" s="53" t="s">
        <v>134</v>
      </c>
      <c r="G24" s="74"/>
      <c r="H24" s="53" t="s">
        <v>160</v>
      </c>
      <c r="I24" s="74"/>
      <c r="J24" s="53"/>
      <c r="K24" s="53" t="s">
        <v>160</v>
      </c>
      <c r="L24" s="53"/>
      <c r="M24" s="53"/>
      <c r="N24" s="53" t="s">
        <v>160</v>
      </c>
      <c r="O24" s="53"/>
      <c r="P24" s="126"/>
      <c r="Q24" s="61" t="s">
        <v>160</v>
      </c>
      <c r="R24" s="53" t="s">
        <v>160</v>
      </c>
      <c r="S24" s="53" t="s">
        <v>160</v>
      </c>
      <c r="T24" s="874"/>
      <c r="U24" s="118"/>
      <c r="CN24" s="104">
        <v>0.6</v>
      </c>
    </row>
    <row r="25" spans="1:92" ht="12" customHeight="1" x14ac:dyDescent="0.2">
      <c r="B25" s="116">
        <v>13</v>
      </c>
      <c r="C25" s="931" t="s">
        <v>161</v>
      </c>
      <c r="D25" s="932"/>
      <c r="E25" s="60" t="s">
        <v>163</v>
      </c>
      <c r="F25" s="53" t="s">
        <v>134</v>
      </c>
      <c r="G25" s="74"/>
      <c r="H25" s="53" t="s">
        <v>163</v>
      </c>
      <c r="I25" s="74"/>
      <c r="J25" s="53"/>
      <c r="K25" s="53" t="s">
        <v>163</v>
      </c>
      <c r="L25" s="53"/>
      <c r="M25" s="53"/>
      <c r="N25" s="53" t="s">
        <v>163</v>
      </c>
      <c r="O25" s="53"/>
      <c r="P25" s="126"/>
      <c r="Q25" s="61" t="s">
        <v>163</v>
      </c>
      <c r="R25" s="53" t="s">
        <v>163</v>
      </c>
      <c r="S25" s="53" t="s">
        <v>163</v>
      </c>
      <c r="T25" s="874"/>
      <c r="U25" s="118"/>
      <c r="CN25" s="104">
        <v>0.6</v>
      </c>
    </row>
    <row r="26" spans="1:92" ht="12" customHeight="1" x14ac:dyDescent="0.2">
      <c r="A26" s="120"/>
      <c r="B26" s="116">
        <v>14</v>
      </c>
      <c r="C26" s="931" t="s">
        <v>164</v>
      </c>
      <c r="D26" s="932"/>
      <c r="E26" s="60" t="s">
        <v>166</v>
      </c>
      <c r="F26" s="53" t="s">
        <v>134</v>
      </c>
      <c r="G26" s="74"/>
      <c r="H26" s="53" t="s">
        <v>166</v>
      </c>
      <c r="I26" s="74"/>
      <c r="J26" s="53"/>
      <c r="K26" s="53" t="s">
        <v>166</v>
      </c>
      <c r="L26" s="53"/>
      <c r="M26" s="53"/>
      <c r="N26" s="53" t="s">
        <v>166</v>
      </c>
      <c r="O26" s="53"/>
      <c r="P26" s="126"/>
      <c r="Q26" s="61" t="s">
        <v>166</v>
      </c>
      <c r="R26" s="53" t="s">
        <v>166</v>
      </c>
      <c r="S26" s="53" t="s">
        <v>166</v>
      </c>
      <c r="T26" s="874" t="s">
        <v>167</v>
      </c>
      <c r="U26" s="118"/>
      <c r="CN26" s="104">
        <v>0.57999999999999996</v>
      </c>
    </row>
    <row r="27" spans="1:92" ht="12" customHeight="1" x14ac:dyDescent="0.2">
      <c r="A27" s="120"/>
      <c r="B27" s="116">
        <v>15</v>
      </c>
      <c r="C27" s="931" t="s">
        <v>168</v>
      </c>
      <c r="D27" s="932"/>
      <c r="E27" s="60" t="s">
        <v>170</v>
      </c>
      <c r="F27" s="53" t="s">
        <v>134</v>
      </c>
      <c r="G27" s="74"/>
      <c r="H27" s="53" t="s">
        <v>170</v>
      </c>
      <c r="I27" s="74"/>
      <c r="J27" s="53"/>
      <c r="K27" s="53" t="s">
        <v>170</v>
      </c>
      <c r="L27" s="53"/>
      <c r="M27" s="53"/>
      <c r="N27" s="53" t="s">
        <v>170</v>
      </c>
      <c r="O27" s="53"/>
      <c r="P27" s="126"/>
      <c r="Q27" s="61" t="s">
        <v>170</v>
      </c>
      <c r="R27" s="53" t="s">
        <v>170</v>
      </c>
      <c r="S27" s="53" t="s">
        <v>170</v>
      </c>
      <c r="T27" s="874"/>
      <c r="U27" s="118"/>
      <c r="CN27" s="104">
        <v>0.62</v>
      </c>
    </row>
    <row r="28" spans="1:92" ht="22.5" customHeight="1" x14ac:dyDescent="0.2">
      <c r="A28" s="120"/>
      <c r="B28" s="116">
        <v>16</v>
      </c>
      <c r="C28" s="899" t="s">
        <v>171</v>
      </c>
      <c r="D28" s="900"/>
      <c r="E28" s="455" t="s">
        <v>144</v>
      </c>
      <c r="F28" s="84" t="s">
        <v>134</v>
      </c>
      <c r="G28" s="81"/>
      <c r="H28" s="83" t="s">
        <v>144</v>
      </c>
      <c r="I28" s="81"/>
      <c r="J28" s="53"/>
      <c r="K28" s="84" t="s">
        <v>144</v>
      </c>
      <c r="L28" s="84"/>
      <c r="M28" s="84"/>
      <c r="N28" s="84" t="s">
        <v>144</v>
      </c>
      <c r="O28" s="84"/>
      <c r="P28" s="146"/>
      <c r="Q28" s="61" t="s">
        <v>144</v>
      </c>
      <c r="R28" s="53" t="s">
        <v>144</v>
      </c>
      <c r="S28" s="53" t="s">
        <v>144</v>
      </c>
      <c r="T28" s="874"/>
      <c r="U28" s="118"/>
      <c r="CN28" s="104">
        <v>0.66</v>
      </c>
    </row>
    <row r="29" spans="1:92" ht="12" customHeight="1" x14ac:dyDescent="0.2">
      <c r="A29" s="120"/>
      <c r="B29" s="116">
        <v>17</v>
      </c>
      <c r="C29" s="931" t="s">
        <v>172</v>
      </c>
      <c r="D29" s="932"/>
      <c r="E29" s="60" t="s">
        <v>144</v>
      </c>
      <c r="F29" s="53" t="s">
        <v>134</v>
      </c>
      <c r="G29" s="74"/>
      <c r="H29" s="53" t="s">
        <v>144</v>
      </c>
      <c r="I29" s="74"/>
      <c r="J29" s="53"/>
      <c r="K29" s="53" t="s">
        <v>144</v>
      </c>
      <c r="L29" s="53"/>
      <c r="M29" s="53"/>
      <c r="N29" s="53" t="s">
        <v>144</v>
      </c>
      <c r="O29" s="53"/>
      <c r="P29" s="126"/>
      <c r="Q29" s="61" t="s">
        <v>144</v>
      </c>
      <c r="R29" s="53" t="s">
        <v>144</v>
      </c>
      <c r="S29" s="53" t="s">
        <v>144</v>
      </c>
      <c r="T29" s="874"/>
      <c r="U29" s="118"/>
      <c r="CN29" s="104">
        <v>0.66</v>
      </c>
    </row>
    <row r="30" spans="1:92" ht="12" customHeight="1" x14ac:dyDescent="0.2">
      <c r="A30" s="120"/>
      <c r="B30" s="116">
        <v>18</v>
      </c>
      <c r="C30" s="931" t="s">
        <v>173</v>
      </c>
      <c r="D30" s="932"/>
      <c r="E30" s="60" t="s">
        <v>144</v>
      </c>
      <c r="F30" s="53" t="s">
        <v>134</v>
      </c>
      <c r="G30" s="74"/>
      <c r="H30" s="53" t="s">
        <v>144</v>
      </c>
      <c r="I30" s="74"/>
      <c r="J30" s="53"/>
      <c r="K30" s="53" t="s">
        <v>144</v>
      </c>
      <c r="L30" s="53"/>
      <c r="M30" s="53"/>
      <c r="N30" s="53" t="s">
        <v>144</v>
      </c>
      <c r="O30" s="53"/>
      <c r="P30" s="126"/>
      <c r="Q30" s="61" t="s">
        <v>144</v>
      </c>
      <c r="R30" s="53" t="s">
        <v>144</v>
      </c>
      <c r="S30" s="53" t="s">
        <v>144</v>
      </c>
      <c r="T30" s="874"/>
      <c r="U30" s="118"/>
      <c r="CN30" s="104">
        <v>0.67</v>
      </c>
    </row>
    <row r="31" spans="1:92" ht="12" customHeight="1" x14ac:dyDescent="0.2">
      <c r="A31" s="120"/>
      <c r="B31" s="116">
        <v>19</v>
      </c>
      <c r="C31" s="931" t="s">
        <v>174</v>
      </c>
      <c r="D31" s="932"/>
      <c r="E31" s="60" t="s">
        <v>144</v>
      </c>
      <c r="F31" s="53" t="s">
        <v>134</v>
      </c>
      <c r="G31" s="74"/>
      <c r="H31" s="53" t="s">
        <v>144</v>
      </c>
      <c r="I31" s="74"/>
      <c r="J31" s="53"/>
      <c r="K31" s="53" t="s">
        <v>144</v>
      </c>
      <c r="L31" s="53"/>
      <c r="M31" s="53"/>
      <c r="N31" s="53" t="s">
        <v>144</v>
      </c>
      <c r="O31" s="53"/>
      <c r="P31" s="126"/>
      <c r="Q31" s="61" t="s">
        <v>144</v>
      </c>
      <c r="R31" s="53" t="s">
        <v>144</v>
      </c>
      <c r="S31" s="53" t="s">
        <v>144</v>
      </c>
      <c r="T31" s="874"/>
      <c r="U31" s="118"/>
      <c r="CN31" s="104">
        <v>0.66</v>
      </c>
    </row>
    <row r="32" spans="1:92" ht="12" customHeight="1" x14ac:dyDescent="0.2">
      <c r="A32" s="120"/>
      <c r="B32" s="116">
        <v>20</v>
      </c>
      <c r="C32" s="931" t="s">
        <v>175</v>
      </c>
      <c r="D32" s="932"/>
      <c r="E32" s="60" t="s">
        <v>144</v>
      </c>
      <c r="F32" s="53" t="s">
        <v>134</v>
      </c>
      <c r="G32" s="74"/>
      <c r="H32" s="53" t="s">
        <v>144</v>
      </c>
      <c r="I32" s="74"/>
      <c r="J32" s="53"/>
      <c r="K32" s="53" t="s">
        <v>144</v>
      </c>
      <c r="L32" s="53"/>
      <c r="M32" s="53"/>
      <c r="N32" s="53" t="s">
        <v>144</v>
      </c>
      <c r="O32" s="53"/>
      <c r="P32" s="126"/>
      <c r="Q32" s="61" t="s">
        <v>144</v>
      </c>
      <c r="R32" s="53" t="s">
        <v>144</v>
      </c>
      <c r="S32" s="53" t="s">
        <v>144</v>
      </c>
      <c r="T32" s="874"/>
      <c r="U32" s="118"/>
      <c r="CN32" s="104">
        <v>0.64</v>
      </c>
    </row>
    <row r="33" spans="1:92" ht="12" customHeight="1" x14ac:dyDescent="0.2">
      <c r="A33" s="120"/>
      <c r="B33" s="116">
        <v>21</v>
      </c>
      <c r="C33" s="931" t="s">
        <v>176</v>
      </c>
      <c r="D33" s="1029"/>
      <c r="E33" s="60"/>
      <c r="F33" s="53" t="s">
        <v>134</v>
      </c>
      <c r="G33" s="74"/>
      <c r="H33" s="53"/>
      <c r="I33" s="74"/>
      <c r="J33" s="74"/>
      <c r="K33" s="53"/>
      <c r="L33" s="74"/>
      <c r="M33" s="74"/>
      <c r="N33" s="53"/>
      <c r="O33" s="74"/>
      <c r="P33" s="126"/>
      <c r="Q33" s="61"/>
      <c r="R33" s="53"/>
      <c r="S33" s="53"/>
      <c r="T33" s="892" t="s">
        <v>179</v>
      </c>
      <c r="U33" s="118"/>
      <c r="CN33" s="104">
        <v>0.66</v>
      </c>
    </row>
    <row r="34" spans="1:92" ht="12" customHeight="1" x14ac:dyDescent="0.2">
      <c r="A34" s="120"/>
      <c r="B34" s="116">
        <v>22</v>
      </c>
      <c r="C34" s="931" t="s">
        <v>180</v>
      </c>
      <c r="D34" s="932"/>
      <c r="E34" s="60"/>
      <c r="F34" s="53" t="s">
        <v>134</v>
      </c>
      <c r="G34" s="74"/>
      <c r="H34" s="53"/>
      <c r="I34" s="74"/>
      <c r="J34" s="53"/>
      <c r="K34" s="53"/>
      <c r="L34" s="53"/>
      <c r="M34" s="53"/>
      <c r="N34" s="53"/>
      <c r="O34" s="53"/>
      <c r="P34" s="126"/>
      <c r="Q34" s="61"/>
      <c r="R34" s="53"/>
      <c r="S34" s="53"/>
      <c r="T34" s="894"/>
      <c r="U34" s="118"/>
      <c r="CN34" s="104">
        <v>0.68</v>
      </c>
    </row>
    <row r="35" spans="1:92" ht="12" customHeight="1" x14ac:dyDescent="0.2">
      <c r="A35" s="120"/>
      <c r="B35" s="116">
        <v>23</v>
      </c>
      <c r="C35" s="931" t="s">
        <v>181</v>
      </c>
      <c r="D35" s="1126"/>
      <c r="E35" s="92"/>
      <c r="F35" s="53" t="s">
        <v>134</v>
      </c>
      <c r="G35" s="74"/>
      <c r="H35" s="53"/>
      <c r="I35" s="74"/>
      <c r="J35" s="53"/>
      <c r="K35" s="53"/>
      <c r="L35" s="53"/>
      <c r="M35" s="53"/>
      <c r="N35" s="53"/>
      <c r="O35" s="53"/>
      <c r="P35" s="369"/>
      <c r="Q35" s="61"/>
      <c r="R35" s="53"/>
      <c r="S35" s="53"/>
      <c r="T35" s="894"/>
      <c r="U35" s="118"/>
      <c r="CN35" s="104">
        <v>0.64</v>
      </c>
    </row>
    <row r="36" spans="1:92" ht="12" customHeight="1" x14ac:dyDescent="0.2">
      <c r="A36" s="120"/>
      <c r="B36" s="116">
        <v>24</v>
      </c>
      <c r="C36" s="931" t="s">
        <v>183</v>
      </c>
      <c r="D36" s="1126"/>
      <c r="E36" s="92"/>
      <c r="F36" s="53" t="s">
        <v>134</v>
      </c>
      <c r="G36" s="74"/>
      <c r="H36" s="53"/>
      <c r="I36" s="74"/>
      <c r="J36" s="53"/>
      <c r="K36" s="53"/>
      <c r="L36" s="53"/>
      <c r="M36" s="53"/>
      <c r="N36" s="53"/>
      <c r="O36" s="53"/>
      <c r="P36" s="369"/>
      <c r="Q36" s="61"/>
      <c r="R36" s="53"/>
      <c r="S36" s="53"/>
      <c r="T36" s="894"/>
      <c r="U36" s="118"/>
      <c r="CN36" s="104">
        <v>0.66</v>
      </c>
    </row>
    <row r="37" spans="1:92" ht="12" customHeight="1" x14ac:dyDescent="0.2">
      <c r="A37" s="120"/>
      <c r="B37" s="116">
        <v>25</v>
      </c>
      <c r="C37" s="931" t="s">
        <v>185</v>
      </c>
      <c r="D37" s="932"/>
      <c r="E37" s="60"/>
      <c r="F37" s="53" t="s">
        <v>134</v>
      </c>
      <c r="G37" s="74"/>
      <c r="H37" s="53"/>
      <c r="I37" s="74"/>
      <c r="J37" s="53"/>
      <c r="K37" s="53"/>
      <c r="L37" s="53"/>
      <c r="M37" s="53"/>
      <c r="N37" s="53"/>
      <c r="O37" s="53"/>
      <c r="P37" s="369"/>
      <c r="Q37" s="61"/>
      <c r="R37" s="53"/>
      <c r="S37" s="53"/>
      <c r="T37" s="894"/>
      <c r="U37" s="118"/>
      <c r="CN37" s="104">
        <v>0.65</v>
      </c>
    </row>
    <row r="38" spans="1:92" ht="12" customHeight="1" x14ac:dyDescent="0.2">
      <c r="A38" s="120"/>
      <c r="B38" s="116">
        <v>26</v>
      </c>
      <c r="C38" s="931" t="s">
        <v>187</v>
      </c>
      <c r="D38" s="932"/>
      <c r="E38" s="60"/>
      <c r="F38" s="53" t="s">
        <v>134</v>
      </c>
      <c r="G38" s="74"/>
      <c r="H38" s="53"/>
      <c r="I38" s="74"/>
      <c r="J38" s="53"/>
      <c r="K38" s="53"/>
      <c r="L38" s="53"/>
      <c r="M38" s="53"/>
      <c r="N38" s="53"/>
      <c r="O38" s="53"/>
      <c r="P38" s="126"/>
      <c r="Q38" s="61"/>
      <c r="R38" s="53"/>
      <c r="S38" s="53"/>
      <c r="T38" s="894"/>
      <c r="U38" s="118"/>
    </row>
    <row r="39" spans="1:92" ht="12" customHeight="1" x14ac:dyDescent="0.2">
      <c r="A39" s="120"/>
      <c r="B39" s="116">
        <v>27</v>
      </c>
      <c r="C39" s="931" t="s">
        <v>188</v>
      </c>
      <c r="D39" s="932"/>
      <c r="E39" s="60"/>
      <c r="F39" s="53"/>
      <c r="G39" s="74"/>
      <c r="H39" s="53"/>
      <c r="I39" s="74"/>
      <c r="J39" s="53"/>
      <c r="K39" s="53"/>
      <c r="L39" s="53"/>
      <c r="M39" s="53"/>
      <c r="N39" s="53"/>
      <c r="O39" s="53"/>
      <c r="P39" s="369"/>
      <c r="Q39" s="61"/>
      <c r="R39" s="53"/>
      <c r="S39" s="53"/>
      <c r="T39" s="894"/>
      <c r="U39" s="118"/>
    </row>
    <row r="40" spans="1:92" ht="12" customHeight="1" x14ac:dyDescent="0.2">
      <c r="A40" s="120"/>
      <c r="B40" s="116">
        <v>28</v>
      </c>
      <c r="C40" s="931" t="s">
        <v>189</v>
      </c>
      <c r="D40" s="932"/>
      <c r="E40" s="60"/>
      <c r="F40" s="53"/>
      <c r="G40" s="74"/>
      <c r="H40" s="53"/>
      <c r="I40" s="74"/>
      <c r="J40" s="53"/>
      <c r="K40" s="53"/>
      <c r="L40" s="53"/>
      <c r="M40" s="53"/>
      <c r="N40" s="53"/>
      <c r="O40" s="53"/>
      <c r="P40" s="369"/>
      <c r="Q40" s="61"/>
      <c r="R40" s="53"/>
      <c r="S40" s="53"/>
      <c r="T40" s="894"/>
      <c r="U40" s="118"/>
    </row>
    <row r="41" spans="1:92" ht="12" customHeight="1" x14ac:dyDescent="0.2">
      <c r="A41" s="120"/>
      <c r="B41" s="116">
        <v>29</v>
      </c>
      <c r="C41" s="931" t="s">
        <v>190</v>
      </c>
      <c r="D41" s="932"/>
      <c r="E41" s="60"/>
      <c r="F41" s="53"/>
      <c r="G41" s="74"/>
      <c r="H41" s="53"/>
      <c r="I41" s="74"/>
      <c r="J41" s="53"/>
      <c r="K41" s="53"/>
      <c r="L41" s="53"/>
      <c r="M41" s="53"/>
      <c r="N41" s="53"/>
      <c r="O41" s="53"/>
      <c r="P41" s="369"/>
      <c r="Q41" s="61"/>
      <c r="R41" s="53"/>
      <c r="S41" s="53"/>
      <c r="T41" s="894"/>
      <c r="U41" s="118"/>
    </row>
    <row r="42" spans="1:92" ht="12" customHeight="1" x14ac:dyDescent="0.2">
      <c r="A42" s="120"/>
      <c r="B42" s="116">
        <v>30</v>
      </c>
      <c r="C42" s="931" t="s">
        <v>191</v>
      </c>
      <c r="D42" s="932"/>
      <c r="E42" s="60"/>
      <c r="F42" s="53"/>
      <c r="G42" s="74"/>
      <c r="H42" s="53"/>
      <c r="I42" s="74"/>
      <c r="J42" s="53"/>
      <c r="K42" s="53"/>
      <c r="L42" s="53"/>
      <c r="M42" s="53"/>
      <c r="N42" s="53"/>
      <c r="O42" s="53"/>
      <c r="P42" s="369"/>
      <c r="Q42" s="61"/>
      <c r="R42" s="53"/>
      <c r="S42" s="53"/>
      <c r="T42" s="894"/>
      <c r="U42" s="118"/>
    </row>
    <row r="43" spans="1:92" ht="12" customHeight="1" x14ac:dyDescent="0.2">
      <c r="A43" s="120"/>
      <c r="B43" s="116">
        <v>31</v>
      </c>
      <c r="C43" s="931" t="s">
        <v>193</v>
      </c>
      <c r="D43" s="932"/>
      <c r="E43" s="60"/>
      <c r="F43" s="53"/>
      <c r="G43" s="74"/>
      <c r="H43" s="53"/>
      <c r="I43" s="74"/>
      <c r="J43" s="53"/>
      <c r="K43" s="53"/>
      <c r="L43" s="53"/>
      <c r="M43" s="53"/>
      <c r="N43" s="53"/>
      <c r="O43" s="53"/>
      <c r="P43" s="126"/>
      <c r="Q43" s="61"/>
      <c r="R43" s="53"/>
      <c r="S43" s="53"/>
      <c r="T43" s="895"/>
      <c r="U43" s="118"/>
    </row>
    <row r="44" spans="1:92" ht="12" customHeight="1" x14ac:dyDescent="0.2">
      <c r="A44" s="120"/>
      <c r="B44" s="116">
        <v>32</v>
      </c>
      <c r="C44" s="931" t="s">
        <v>196</v>
      </c>
      <c r="D44" s="932"/>
      <c r="E44" s="60" t="s">
        <v>197</v>
      </c>
      <c r="F44" s="53"/>
      <c r="G44" s="74"/>
      <c r="H44" s="53" t="s">
        <v>197</v>
      </c>
      <c r="I44" s="74"/>
      <c r="J44" s="53"/>
      <c r="K44" s="53" t="s">
        <v>197</v>
      </c>
      <c r="L44" s="53"/>
      <c r="M44" s="53"/>
      <c r="N44" s="53" t="s">
        <v>197</v>
      </c>
      <c r="O44" s="53"/>
      <c r="P44" s="126"/>
      <c r="Q44" s="61" t="s">
        <v>197</v>
      </c>
      <c r="R44" s="53" t="s">
        <v>197</v>
      </c>
      <c r="S44" s="53" t="s">
        <v>197</v>
      </c>
      <c r="T44" s="874" t="s">
        <v>138</v>
      </c>
      <c r="U44" s="118"/>
    </row>
    <row r="45" spans="1:92" ht="12" customHeight="1" x14ac:dyDescent="0.2">
      <c r="A45" s="120"/>
      <c r="B45" s="116">
        <v>33</v>
      </c>
      <c r="C45" s="931" t="s">
        <v>198</v>
      </c>
      <c r="D45" s="932"/>
      <c r="E45" s="189">
        <v>0.37</v>
      </c>
      <c r="F45" s="57"/>
      <c r="G45" s="75"/>
      <c r="H45" s="57">
        <v>7.0000000000000007E-2</v>
      </c>
      <c r="I45" s="75"/>
      <c r="J45" s="57"/>
      <c r="K45" s="57">
        <v>0.54</v>
      </c>
      <c r="L45" s="57"/>
      <c r="M45" s="57"/>
      <c r="N45" s="57">
        <v>0.05</v>
      </c>
      <c r="O45" s="57"/>
      <c r="P45" s="367"/>
      <c r="Q45" s="371">
        <v>0.54</v>
      </c>
      <c r="R45" s="57">
        <v>0.05</v>
      </c>
      <c r="S45" s="57">
        <v>0.25750000000000001</v>
      </c>
      <c r="T45" s="874"/>
      <c r="U45" s="118"/>
    </row>
    <row r="46" spans="1:92" ht="12" customHeight="1" x14ac:dyDescent="0.2">
      <c r="A46" s="120"/>
      <c r="B46" s="116">
        <v>34</v>
      </c>
      <c r="C46" s="931" t="s">
        <v>200</v>
      </c>
      <c r="D46" s="932"/>
      <c r="E46" s="189">
        <v>0.36</v>
      </c>
      <c r="F46" s="57"/>
      <c r="G46" s="75"/>
      <c r="H46" s="57">
        <v>0.08</v>
      </c>
      <c r="I46" s="75"/>
      <c r="J46" s="57"/>
      <c r="K46" s="57">
        <v>0.62</v>
      </c>
      <c r="L46" s="57"/>
      <c r="M46" s="57"/>
      <c r="N46" s="57">
        <v>7.0000000000000007E-2</v>
      </c>
      <c r="O46" s="57"/>
      <c r="P46" s="126"/>
      <c r="Q46" s="371">
        <v>0.62</v>
      </c>
      <c r="R46" s="57">
        <v>7.0000000000000007E-2</v>
      </c>
      <c r="S46" s="57">
        <v>0.28250000000000003</v>
      </c>
      <c r="T46" s="874"/>
      <c r="U46" s="118"/>
    </row>
    <row r="47" spans="1:92" ht="12" customHeight="1" x14ac:dyDescent="0.2">
      <c r="A47" s="120"/>
      <c r="B47" s="116">
        <v>35</v>
      </c>
      <c r="C47" s="931" t="s">
        <v>203</v>
      </c>
      <c r="D47" s="932"/>
      <c r="E47" s="60" t="s">
        <v>197</v>
      </c>
      <c r="F47" s="53"/>
      <c r="G47" s="74"/>
      <c r="H47" s="53" t="s">
        <v>197</v>
      </c>
      <c r="I47" s="74"/>
      <c r="J47" s="53"/>
      <c r="K47" s="53" t="s">
        <v>197</v>
      </c>
      <c r="L47" s="53"/>
      <c r="M47" s="53"/>
      <c r="N47" s="53" t="s">
        <v>197</v>
      </c>
      <c r="O47" s="53"/>
      <c r="P47" s="126"/>
      <c r="Q47" s="61" t="s">
        <v>197</v>
      </c>
      <c r="R47" s="53" t="s">
        <v>197</v>
      </c>
      <c r="S47" s="53" t="s">
        <v>197</v>
      </c>
      <c r="T47" s="874"/>
      <c r="U47" s="118"/>
    </row>
    <row r="48" spans="1:92" ht="12" customHeight="1" x14ac:dyDescent="0.2">
      <c r="A48" s="120"/>
      <c r="B48" s="116">
        <v>36</v>
      </c>
      <c r="C48" s="931" t="s">
        <v>204</v>
      </c>
      <c r="D48" s="932"/>
      <c r="E48" s="16">
        <v>7.1</v>
      </c>
      <c r="F48" s="51"/>
      <c r="G48" s="67"/>
      <c r="H48" s="51">
        <v>6.1</v>
      </c>
      <c r="I48" s="67"/>
      <c r="J48" s="51"/>
      <c r="K48" s="51">
        <v>3.9</v>
      </c>
      <c r="L48" s="51"/>
      <c r="M48" s="51"/>
      <c r="N48" s="51">
        <v>6.2</v>
      </c>
      <c r="O48" s="51"/>
      <c r="P48" s="89"/>
      <c r="Q48" s="62">
        <v>7.1</v>
      </c>
      <c r="R48" s="51">
        <v>3.9</v>
      </c>
      <c r="S48" s="51">
        <v>5.8249999999999993</v>
      </c>
      <c r="T48" s="119" t="s">
        <v>153</v>
      </c>
      <c r="U48" s="118"/>
    </row>
    <row r="49" spans="1:21" ht="12" customHeight="1" x14ac:dyDescent="0.2">
      <c r="A49" s="120"/>
      <c r="B49" s="116">
        <v>37</v>
      </c>
      <c r="C49" s="931" t="s">
        <v>206</v>
      </c>
      <c r="D49" s="932"/>
      <c r="E49" s="58">
        <v>9.8000000000000004E-2</v>
      </c>
      <c r="F49" s="54"/>
      <c r="G49" s="72"/>
      <c r="H49" s="54">
        <v>4.1000000000000002E-2</v>
      </c>
      <c r="I49" s="72"/>
      <c r="J49" s="54"/>
      <c r="K49" s="54">
        <v>5.1999999999999998E-2</v>
      </c>
      <c r="L49" s="54"/>
      <c r="M49" s="54"/>
      <c r="N49" s="54">
        <v>0.02</v>
      </c>
      <c r="O49" s="54"/>
      <c r="P49" s="126"/>
      <c r="Q49" s="396">
        <v>9.8000000000000004E-2</v>
      </c>
      <c r="R49" s="54">
        <v>0.02</v>
      </c>
      <c r="S49" s="54">
        <v>5.2749999999999998E-2</v>
      </c>
      <c r="T49" s="119" t="s">
        <v>138</v>
      </c>
      <c r="U49" s="118"/>
    </row>
    <row r="50" spans="1:21" ht="12" customHeight="1" x14ac:dyDescent="0.2">
      <c r="A50" s="120"/>
      <c r="B50" s="116">
        <v>38</v>
      </c>
      <c r="C50" s="931" t="s">
        <v>207</v>
      </c>
      <c r="D50" s="932"/>
      <c r="E50" s="60">
        <v>12</v>
      </c>
      <c r="F50" s="51">
        <v>6.7</v>
      </c>
      <c r="G50" s="67">
        <v>7</v>
      </c>
      <c r="H50" s="53">
        <v>11</v>
      </c>
      <c r="I50" s="67">
        <v>9.1</v>
      </c>
      <c r="J50" s="51">
        <v>8.3000000000000007</v>
      </c>
      <c r="K50" s="51">
        <v>5</v>
      </c>
      <c r="L50" s="51">
        <v>8</v>
      </c>
      <c r="M50" s="51">
        <v>9.3000000000000007</v>
      </c>
      <c r="N50" s="53">
        <v>11</v>
      </c>
      <c r="O50" s="53">
        <v>14</v>
      </c>
      <c r="P50" s="126">
        <v>21</v>
      </c>
      <c r="Q50" s="61">
        <v>21</v>
      </c>
      <c r="R50" s="51">
        <v>5</v>
      </c>
      <c r="S50" s="53">
        <v>10.200000000000001</v>
      </c>
      <c r="T50" s="119" t="s">
        <v>208</v>
      </c>
      <c r="U50" s="118"/>
    </row>
    <row r="51" spans="1:21" ht="12" customHeight="1" x14ac:dyDescent="0.2">
      <c r="A51" s="120"/>
      <c r="B51" s="116">
        <v>39</v>
      </c>
      <c r="C51" s="931" t="s">
        <v>209</v>
      </c>
      <c r="D51" s="932"/>
      <c r="E51" s="60">
        <v>22</v>
      </c>
      <c r="F51" s="53" t="s">
        <v>134</v>
      </c>
      <c r="G51" s="74"/>
      <c r="H51" s="53">
        <v>18</v>
      </c>
      <c r="I51" s="74"/>
      <c r="J51" s="53"/>
      <c r="K51" s="53">
        <v>14</v>
      </c>
      <c r="L51" s="53"/>
      <c r="M51" s="53"/>
      <c r="N51" s="53">
        <v>21</v>
      </c>
      <c r="O51" s="53"/>
      <c r="P51" s="126"/>
      <c r="Q51" s="61">
        <v>22</v>
      </c>
      <c r="R51" s="53" t="s">
        <v>211</v>
      </c>
      <c r="S51" s="53">
        <v>15</v>
      </c>
      <c r="T51" s="874" t="s">
        <v>153</v>
      </c>
      <c r="U51" s="118"/>
    </row>
    <row r="52" spans="1:21" ht="12" customHeight="1" x14ac:dyDescent="0.2">
      <c r="A52" s="120"/>
      <c r="B52" s="116">
        <v>40</v>
      </c>
      <c r="C52" s="931" t="s">
        <v>212</v>
      </c>
      <c r="D52" s="932"/>
      <c r="E52" s="60">
        <v>66</v>
      </c>
      <c r="F52" s="53" t="s">
        <v>134</v>
      </c>
      <c r="G52" s="74"/>
      <c r="H52" s="53">
        <v>49</v>
      </c>
      <c r="I52" s="74"/>
      <c r="J52" s="53"/>
      <c r="K52" s="53">
        <v>65</v>
      </c>
      <c r="L52" s="53"/>
      <c r="M52" s="53"/>
      <c r="N52" s="53">
        <v>57</v>
      </c>
      <c r="O52" s="53"/>
      <c r="P52" s="126"/>
      <c r="Q52" s="61">
        <v>66</v>
      </c>
      <c r="R52" s="53" t="s">
        <v>211</v>
      </c>
      <c r="S52" s="53">
        <v>47.4</v>
      </c>
      <c r="T52" s="874"/>
      <c r="U52" s="118"/>
    </row>
    <row r="53" spans="1:21" ht="12" customHeight="1" x14ac:dyDescent="0.2">
      <c r="A53" s="120"/>
      <c r="B53" s="116">
        <v>41</v>
      </c>
      <c r="C53" s="931" t="s">
        <v>214</v>
      </c>
      <c r="D53" s="932"/>
      <c r="E53" s="60" t="s">
        <v>215</v>
      </c>
      <c r="F53" s="53" t="s">
        <v>134</v>
      </c>
      <c r="G53" s="74"/>
      <c r="H53" s="53" t="s">
        <v>215</v>
      </c>
      <c r="I53" s="74"/>
      <c r="J53" s="53"/>
      <c r="K53" s="53" t="s">
        <v>215</v>
      </c>
      <c r="L53" s="53"/>
      <c r="M53" s="53"/>
      <c r="N53" s="53" t="s">
        <v>215</v>
      </c>
      <c r="O53" s="53"/>
      <c r="P53" s="126"/>
      <c r="Q53" s="61" t="s">
        <v>215</v>
      </c>
      <c r="R53" s="53" t="s">
        <v>215</v>
      </c>
      <c r="S53" s="53" t="s">
        <v>215</v>
      </c>
      <c r="T53" s="874" t="s">
        <v>167</v>
      </c>
      <c r="U53" s="118"/>
    </row>
    <row r="54" spans="1:21" ht="12" customHeight="1" x14ac:dyDescent="0.2">
      <c r="A54" s="120"/>
      <c r="B54" s="116">
        <v>42</v>
      </c>
      <c r="C54" s="931" t="s">
        <v>216</v>
      </c>
      <c r="D54" s="932"/>
      <c r="E54" s="60">
        <v>9.9999999999999995E-7</v>
      </c>
      <c r="F54" s="53" t="s">
        <v>218</v>
      </c>
      <c r="G54" s="103" t="s">
        <v>218</v>
      </c>
      <c r="H54" s="53">
        <v>1.9999999999999999E-6</v>
      </c>
      <c r="I54" s="74" t="s">
        <v>218</v>
      </c>
      <c r="J54" s="74" t="s">
        <v>218</v>
      </c>
      <c r="K54" s="53" t="s">
        <v>218</v>
      </c>
      <c r="L54" s="53" t="s">
        <v>218</v>
      </c>
      <c r="M54" s="53" t="s">
        <v>218</v>
      </c>
      <c r="N54" s="53" t="s">
        <v>218</v>
      </c>
      <c r="O54" s="53" t="s">
        <v>218</v>
      </c>
      <c r="P54" s="399" t="s">
        <v>218</v>
      </c>
      <c r="Q54" s="403">
        <v>1.9999999999999999E-6</v>
      </c>
      <c r="R54" s="53" t="s">
        <v>218</v>
      </c>
      <c r="S54" s="53" t="s">
        <v>218</v>
      </c>
      <c r="T54" s="874"/>
      <c r="U54" s="118"/>
    </row>
    <row r="55" spans="1:21" ht="12" customHeight="1" x14ac:dyDescent="0.2">
      <c r="A55" s="120"/>
      <c r="B55" s="116">
        <v>43</v>
      </c>
      <c r="C55" s="931" t="s">
        <v>219</v>
      </c>
      <c r="D55" s="932"/>
      <c r="E55" s="60" t="s">
        <v>218</v>
      </c>
      <c r="F55" s="53" t="s">
        <v>218</v>
      </c>
      <c r="G55" s="74" t="s">
        <v>218</v>
      </c>
      <c r="H55" s="53" t="s">
        <v>218</v>
      </c>
      <c r="I55" s="74" t="s">
        <v>218</v>
      </c>
      <c r="J55" s="74" t="s">
        <v>218</v>
      </c>
      <c r="K55" s="53" t="s">
        <v>218</v>
      </c>
      <c r="L55" s="53" t="s">
        <v>218</v>
      </c>
      <c r="M55" s="53" t="s">
        <v>218</v>
      </c>
      <c r="N55" s="53" t="s">
        <v>218</v>
      </c>
      <c r="O55" s="53" t="s">
        <v>218</v>
      </c>
      <c r="P55" s="53" t="s">
        <v>218</v>
      </c>
      <c r="Q55" s="61" t="s">
        <v>218</v>
      </c>
      <c r="R55" s="53" t="s">
        <v>218</v>
      </c>
      <c r="S55" s="53" t="s">
        <v>218</v>
      </c>
      <c r="T55" s="874"/>
      <c r="U55" s="118"/>
    </row>
    <row r="56" spans="1:21" ht="12" customHeight="1" x14ac:dyDescent="0.2">
      <c r="A56" s="120"/>
      <c r="B56" s="116">
        <v>44</v>
      </c>
      <c r="C56" s="931" t="s">
        <v>220</v>
      </c>
      <c r="D56" s="932"/>
      <c r="E56" s="60" t="s">
        <v>149</v>
      </c>
      <c r="F56" s="53" t="s">
        <v>134</v>
      </c>
      <c r="G56" s="74"/>
      <c r="H56" s="53" t="s">
        <v>149</v>
      </c>
      <c r="I56" s="74"/>
      <c r="J56" s="53"/>
      <c r="K56" s="53" t="s">
        <v>149</v>
      </c>
      <c r="L56" s="53"/>
      <c r="M56" s="53"/>
      <c r="N56" s="53" t="s">
        <v>149</v>
      </c>
      <c r="O56" s="53"/>
      <c r="P56" s="126"/>
      <c r="Q56" s="61" t="s">
        <v>149</v>
      </c>
      <c r="R56" s="53" t="s">
        <v>149</v>
      </c>
      <c r="S56" s="53" t="s">
        <v>149</v>
      </c>
      <c r="T56" s="874"/>
      <c r="U56" s="118"/>
    </row>
    <row r="57" spans="1:21" ht="12" customHeight="1" x14ac:dyDescent="0.2">
      <c r="A57" s="120"/>
      <c r="B57" s="116">
        <v>45</v>
      </c>
      <c r="C57" s="931" t="s">
        <v>221</v>
      </c>
      <c r="D57" s="932"/>
      <c r="E57" s="60" t="s">
        <v>223</v>
      </c>
      <c r="F57" s="53" t="s">
        <v>134</v>
      </c>
      <c r="G57" s="74"/>
      <c r="H57" s="53" t="s">
        <v>223</v>
      </c>
      <c r="I57" s="74"/>
      <c r="J57" s="53"/>
      <c r="K57" s="53" t="s">
        <v>223</v>
      </c>
      <c r="L57" s="53"/>
      <c r="M57" s="53"/>
      <c r="N57" s="53" t="s">
        <v>223</v>
      </c>
      <c r="O57" s="53"/>
      <c r="P57" s="126"/>
      <c r="Q57" s="61" t="s">
        <v>223</v>
      </c>
      <c r="R57" s="53" t="s">
        <v>223</v>
      </c>
      <c r="S57" s="53" t="s">
        <v>223</v>
      </c>
      <c r="T57" s="874"/>
      <c r="U57" s="118"/>
    </row>
    <row r="58" spans="1:21" ht="12" customHeight="1" x14ac:dyDescent="0.2">
      <c r="A58" s="120"/>
      <c r="B58" s="116">
        <v>46</v>
      </c>
      <c r="C58" s="806" t="s">
        <v>224</v>
      </c>
      <c r="D58" s="806"/>
      <c r="E58" s="16">
        <v>0.6</v>
      </c>
      <c r="F58" s="51">
        <v>0.5</v>
      </c>
      <c r="G58" s="67">
        <v>0.5</v>
      </c>
      <c r="H58" s="51">
        <v>0.5</v>
      </c>
      <c r="I58" s="67">
        <v>0.6</v>
      </c>
      <c r="J58" s="51">
        <v>1.6</v>
      </c>
      <c r="K58" s="51">
        <v>1.5</v>
      </c>
      <c r="L58" s="51">
        <v>0.9</v>
      </c>
      <c r="M58" s="51">
        <v>0.7</v>
      </c>
      <c r="N58" s="51">
        <v>0.5</v>
      </c>
      <c r="O58" s="51">
        <v>0.4</v>
      </c>
      <c r="P58" s="89">
        <v>0.5</v>
      </c>
      <c r="Q58" s="62">
        <v>1.6</v>
      </c>
      <c r="R58" s="51">
        <v>0.4</v>
      </c>
      <c r="S58" s="51">
        <v>0.73333333333333339</v>
      </c>
      <c r="T58" s="874" t="s">
        <v>208</v>
      </c>
      <c r="U58" s="118"/>
    </row>
    <row r="59" spans="1:21" ht="12" customHeight="1" x14ac:dyDescent="0.2">
      <c r="A59" s="120"/>
      <c r="B59" s="116">
        <v>47</v>
      </c>
      <c r="C59" s="806" t="s">
        <v>227</v>
      </c>
      <c r="D59" s="806"/>
      <c r="E59" s="16">
        <v>7.1</v>
      </c>
      <c r="F59" s="51">
        <v>7.1</v>
      </c>
      <c r="G59" s="67">
        <v>7</v>
      </c>
      <c r="H59" s="51">
        <v>7.2</v>
      </c>
      <c r="I59" s="67">
        <v>7.1</v>
      </c>
      <c r="J59" s="51">
        <v>7.2</v>
      </c>
      <c r="K59" s="51">
        <v>7.2</v>
      </c>
      <c r="L59" s="51">
        <v>7.2</v>
      </c>
      <c r="M59" s="51">
        <v>7.2</v>
      </c>
      <c r="N59" s="51">
        <v>7.1</v>
      </c>
      <c r="O59" s="51">
        <v>7.1</v>
      </c>
      <c r="P59" s="89">
        <v>7</v>
      </c>
      <c r="Q59" s="62">
        <v>7.2</v>
      </c>
      <c r="R59" s="51">
        <v>7</v>
      </c>
      <c r="S59" s="51">
        <v>7.125</v>
      </c>
      <c r="T59" s="874"/>
      <c r="U59" s="118"/>
    </row>
    <row r="60" spans="1:21" ht="12" customHeight="1" x14ac:dyDescent="0.2">
      <c r="A60" s="120"/>
      <c r="B60" s="116">
        <v>48</v>
      </c>
      <c r="C60" s="931" t="s">
        <v>229</v>
      </c>
      <c r="D60" s="932"/>
      <c r="E60" s="60"/>
      <c r="F60" s="53" t="s">
        <v>134</v>
      </c>
      <c r="G60" s="74"/>
      <c r="H60" s="53"/>
      <c r="I60" s="74"/>
      <c r="J60" s="53"/>
      <c r="K60" s="53"/>
      <c r="L60" s="53"/>
      <c r="M60" s="53"/>
      <c r="N60" s="53"/>
      <c r="O60" s="53"/>
      <c r="P60" s="126"/>
      <c r="Q60" s="92"/>
      <c r="R60" s="408"/>
      <c r="S60" s="126"/>
      <c r="T60" s="874"/>
      <c r="U60" s="118"/>
    </row>
    <row r="61" spans="1:21" ht="12" customHeight="1" x14ac:dyDescent="0.2">
      <c r="A61" s="120"/>
      <c r="B61" s="116">
        <v>49</v>
      </c>
      <c r="C61" s="931" t="s">
        <v>233</v>
      </c>
      <c r="D61" s="932"/>
      <c r="E61" s="60" t="s">
        <v>531</v>
      </c>
      <c r="F61" s="53" t="s">
        <v>532</v>
      </c>
      <c r="G61" s="53" t="s">
        <v>531</v>
      </c>
      <c r="H61" s="53" t="s">
        <v>532</v>
      </c>
      <c r="I61" s="53" t="s">
        <v>532</v>
      </c>
      <c r="J61" s="53" t="s">
        <v>533</v>
      </c>
      <c r="K61" s="53" t="s">
        <v>534</v>
      </c>
      <c r="L61" s="53" t="s">
        <v>535</v>
      </c>
      <c r="M61" s="74" t="s">
        <v>536</v>
      </c>
      <c r="N61" s="74" t="s">
        <v>536</v>
      </c>
      <c r="O61" s="74" t="s">
        <v>534</v>
      </c>
      <c r="P61" s="126" t="s">
        <v>535</v>
      </c>
      <c r="Q61" s="61" t="s">
        <v>134</v>
      </c>
      <c r="R61" s="53" t="s">
        <v>134</v>
      </c>
      <c r="S61" s="126" t="s">
        <v>134</v>
      </c>
      <c r="T61" s="874"/>
      <c r="U61" s="118"/>
    </row>
    <row r="62" spans="1:21" ht="12" customHeight="1" x14ac:dyDescent="0.2">
      <c r="A62" s="120"/>
      <c r="B62" s="116">
        <v>50</v>
      </c>
      <c r="C62" s="931" t="s">
        <v>234</v>
      </c>
      <c r="D62" s="932"/>
      <c r="E62" s="16">
        <v>4.4000000000000004</v>
      </c>
      <c r="F62" s="51">
        <v>3.8</v>
      </c>
      <c r="G62" s="67">
        <v>3.4</v>
      </c>
      <c r="H62" s="51">
        <v>2.8</v>
      </c>
      <c r="I62" s="67">
        <v>2.7</v>
      </c>
      <c r="J62" s="51">
        <v>8.4</v>
      </c>
      <c r="K62" s="51">
        <v>8</v>
      </c>
      <c r="L62" s="51">
        <v>6.5</v>
      </c>
      <c r="M62" s="51">
        <v>4.4000000000000004</v>
      </c>
      <c r="N62" s="51">
        <v>2.9</v>
      </c>
      <c r="O62" s="51">
        <v>3.1</v>
      </c>
      <c r="P62" s="89">
        <v>2.8</v>
      </c>
      <c r="Q62" s="62">
        <v>8.4</v>
      </c>
      <c r="R62" s="51">
        <v>2.7</v>
      </c>
      <c r="S62" s="51">
        <v>4.4333333333333327</v>
      </c>
      <c r="T62" s="874"/>
      <c r="U62" s="118"/>
    </row>
    <row r="63" spans="1:21" ht="12" customHeight="1" thickBot="1" x14ac:dyDescent="0.25">
      <c r="A63" s="120"/>
      <c r="B63" s="116">
        <v>51</v>
      </c>
      <c r="C63" s="1041" t="s">
        <v>237</v>
      </c>
      <c r="D63" s="1042"/>
      <c r="E63" s="16">
        <v>9.3000000000000007</v>
      </c>
      <c r="F63" s="456">
        <v>5.4</v>
      </c>
      <c r="G63" s="94">
        <v>5.2</v>
      </c>
      <c r="H63" s="66">
        <v>2</v>
      </c>
      <c r="I63" s="82">
        <v>2.2999999999999998</v>
      </c>
      <c r="J63" s="456">
        <v>5.0999999999999996</v>
      </c>
      <c r="K63" s="73">
        <v>30</v>
      </c>
      <c r="L63" s="456">
        <v>3.9</v>
      </c>
      <c r="M63" s="456">
        <v>3.3</v>
      </c>
      <c r="N63" s="66">
        <v>2.2000000000000002</v>
      </c>
      <c r="O63" s="66">
        <v>1.7</v>
      </c>
      <c r="P63" s="707">
        <v>8.9</v>
      </c>
      <c r="Q63" s="137">
        <v>30</v>
      </c>
      <c r="R63" s="66">
        <v>1.7</v>
      </c>
      <c r="S63" s="90">
        <v>6.6083333333333343</v>
      </c>
      <c r="T63" s="875"/>
      <c r="U63" s="118"/>
    </row>
    <row r="64" spans="1:21" ht="15" customHeight="1" x14ac:dyDescent="0.2">
      <c r="B64" s="1027" t="s">
        <v>324</v>
      </c>
      <c r="C64" s="1028"/>
      <c r="D64" s="1105"/>
      <c r="E64" s="1106" t="s">
        <v>126</v>
      </c>
      <c r="F64" s="1107"/>
      <c r="G64" s="1107"/>
      <c r="H64" s="1108"/>
      <c r="I64" s="1107"/>
      <c r="J64" s="1107"/>
      <c r="K64" s="1107"/>
      <c r="L64" s="1107"/>
      <c r="M64" s="1107"/>
      <c r="N64" s="1107"/>
      <c r="O64" s="1107"/>
      <c r="P64" s="1109"/>
      <c r="Q64" s="1110"/>
      <c r="R64" s="1028"/>
      <c r="S64" s="1111"/>
      <c r="T64" s="457"/>
      <c r="U64" s="118"/>
    </row>
    <row r="65" spans="2:21" s="115" customFormat="1" ht="12" customHeight="1" x14ac:dyDescent="0.2">
      <c r="B65" s="129">
        <v>1</v>
      </c>
      <c r="C65" s="856" t="s">
        <v>537</v>
      </c>
      <c r="D65" s="1112"/>
      <c r="E65" s="85"/>
      <c r="F65" s="64" t="s">
        <v>538</v>
      </c>
      <c r="G65" s="64"/>
      <c r="H65" s="64" t="s">
        <v>538</v>
      </c>
      <c r="I65" s="64"/>
      <c r="J65" s="106">
        <v>0.08</v>
      </c>
      <c r="K65" s="64"/>
      <c r="L65" s="106">
        <v>7.0000000000000007E-2</v>
      </c>
      <c r="M65" s="64"/>
      <c r="N65" s="64"/>
      <c r="O65" s="64"/>
      <c r="P65" s="130"/>
      <c r="Q65" s="371">
        <v>0.08</v>
      </c>
      <c r="R65" s="53" t="s">
        <v>538</v>
      </c>
      <c r="S65" s="53" t="s">
        <v>538</v>
      </c>
      <c r="T65" s="892" t="s">
        <v>208</v>
      </c>
      <c r="U65" s="118"/>
    </row>
    <row r="66" spans="2:21" ht="10.5" customHeight="1" x14ac:dyDescent="0.2">
      <c r="B66" s="131">
        <v>2</v>
      </c>
      <c r="C66" s="856" t="s">
        <v>539</v>
      </c>
      <c r="D66" s="1112"/>
      <c r="E66" s="92"/>
      <c r="F66" s="92" t="s">
        <v>236</v>
      </c>
      <c r="G66" s="92"/>
      <c r="H66" s="65">
        <v>0.5</v>
      </c>
      <c r="I66" s="53"/>
      <c r="J66" s="65">
        <v>1.1000000000000001</v>
      </c>
      <c r="K66" s="53"/>
      <c r="L66" s="65">
        <v>0.5</v>
      </c>
      <c r="M66" s="53"/>
      <c r="N66" s="53"/>
      <c r="O66" s="53"/>
      <c r="P66" s="126"/>
      <c r="Q66" s="62">
        <v>1.1000000000000001</v>
      </c>
      <c r="R66" s="53" t="s">
        <v>236</v>
      </c>
      <c r="S66" s="51">
        <v>0.52500000000000002</v>
      </c>
      <c r="T66" s="894"/>
      <c r="U66" s="59"/>
    </row>
    <row r="67" spans="2:21" ht="10.5" customHeight="1" x14ac:dyDescent="0.2">
      <c r="B67" s="131">
        <v>3</v>
      </c>
      <c r="C67" s="856" t="s">
        <v>540</v>
      </c>
      <c r="D67" s="1112"/>
      <c r="E67" s="92"/>
      <c r="F67" s="65">
        <v>1.2</v>
      </c>
      <c r="G67" s="65"/>
      <c r="H67" s="65">
        <v>1.6</v>
      </c>
      <c r="I67" s="51"/>
      <c r="J67" s="65">
        <v>4</v>
      </c>
      <c r="K67" s="51"/>
      <c r="L67" s="65">
        <v>2.2999999999999998</v>
      </c>
      <c r="M67" s="53"/>
      <c r="N67" s="53"/>
      <c r="O67" s="53"/>
      <c r="P67" s="126"/>
      <c r="Q67" s="62">
        <v>4</v>
      </c>
      <c r="R67" s="51">
        <v>1.2</v>
      </c>
      <c r="S67" s="51">
        <v>2.2749999999999999</v>
      </c>
      <c r="T67" s="894"/>
    </row>
    <row r="68" spans="2:21" ht="10.5" customHeight="1" x14ac:dyDescent="0.2">
      <c r="B68" s="131">
        <v>4</v>
      </c>
      <c r="C68" s="856" t="s">
        <v>541</v>
      </c>
      <c r="D68" s="1112"/>
      <c r="E68" s="92"/>
      <c r="F68" s="92">
        <v>13</v>
      </c>
      <c r="G68" s="65"/>
      <c r="H68" s="65">
        <v>9.8000000000000007</v>
      </c>
      <c r="I68" s="51"/>
      <c r="J68" s="65">
        <v>8.6999999999999993</v>
      </c>
      <c r="K68" s="51"/>
      <c r="L68" s="92">
        <v>11</v>
      </c>
      <c r="M68" s="53"/>
      <c r="N68" s="53"/>
      <c r="O68" s="53"/>
      <c r="P68" s="126"/>
      <c r="Q68" s="61">
        <v>13</v>
      </c>
      <c r="R68" s="51">
        <v>8.6999999999999993</v>
      </c>
      <c r="S68" s="53">
        <v>10.625</v>
      </c>
      <c r="T68" s="894"/>
    </row>
    <row r="69" spans="2:21" ht="10.5" customHeight="1" x14ac:dyDescent="0.2">
      <c r="B69" s="131">
        <v>5</v>
      </c>
      <c r="C69" s="856" t="s">
        <v>542</v>
      </c>
      <c r="D69" s="1112"/>
      <c r="E69" s="92"/>
      <c r="F69" s="191">
        <v>3.5999999999999997E-2</v>
      </c>
      <c r="G69" s="191"/>
      <c r="H69" s="191">
        <v>2.5999999999999999E-2</v>
      </c>
      <c r="I69" s="54"/>
      <c r="J69" s="191">
        <v>7.1999999999999995E-2</v>
      </c>
      <c r="K69" s="54"/>
      <c r="L69" s="191">
        <v>5.1999999999999998E-2</v>
      </c>
      <c r="M69" s="53"/>
      <c r="N69" s="53"/>
      <c r="O69" s="53"/>
      <c r="P69" s="74"/>
      <c r="Q69" s="396">
        <v>7.1999999999999995E-2</v>
      </c>
      <c r="R69" s="54">
        <v>2.5999999999999999E-2</v>
      </c>
      <c r="S69" s="54">
        <v>4.65E-2</v>
      </c>
      <c r="T69" s="894"/>
    </row>
    <row r="70" spans="2:21" ht="10.5" customHeight="1" x14ac:dyDescent="0.2">
      <c r="B70" s="131">
        <v>6</v>
      </c>
      <c r="C70" s="856" t="s">
        <v>543</v>
      </c>
      <c r="D70" s="1112"/>
      <c r="E70" s="92"/>
      <c r="F70" s="65">
        <v>4.7</v>
      </c>
      <c r="G70" s="65"/>
      <c r="H70" s="65">
        <v>1.8</v>
      </c>
      <c r="I70" s="51"/>
      <c r="J70" s="65">
        <v>6</v>
      </c>
      <c r="K70" s="51"/>
      <c r="L70" s="65">
        <v>3.1</v>
      </c>
      <c r="M70" s="53"/>
      <c r="N70" s="53"/>
      <c r="O70" s="53"/>
      <c r="P70" s="74"/>
      <c r="Q70" s="62">
        <v>6</v>
      </c>
      <c r="R70" s="51">
        <v>1.8</v>
      </c>
      <c r="S70" s="51">
        <v>3.9</v>
      </c>
      <c r="T70" s="894"/>
    </row>
    <row r="71" spans="2:21" ht="10.5" customHeight="1" x14ac:dyDescent="0.2">
      <c r="B71" s="131">
        <v>7</v>
      </c>
      <c r="C71" s="856" t="s">
        <v>544</v>
      </c>
      <c r="D71" s="1112"/>
      <c r="E71" s="92"/>
      <c r="F71" s="65">
        <v>1.1000000000000001</v>
      </c>
      <c r="G71" s="65"/>
      <c r="H71" s="65">
        <v>1.8</v>
      </c>
      <c r="I71" s="51"/>
      <c r="J71" s="65">
        <v>1.5</v>
      </c>
      <c r="K71" s="51"/>
      <c r="L71" s="65">
        <v>1.7</v>
      </c>
      <c r="M71" s="53"/>
      <c r="N71" s="53"/>
      <c r="O71" s="53"/>
      <c r="P71" s="74"/>
      <c r="Q71" s="62">
        <v>1.8</v>
      </c>
      <c r="R71" s="51">
        <v>1.1000000000000001</v>
      </c>
      <c r="S71" s="51">
        <v>1.5250000000000001</v>
      </c>
      <c r="T71" s="894"/>
    </row>
    <row r="72" spans="2:21" ht="10.5" customHeight="1" x14ac:dyDescent="0.2">
      <c r="B72" s="131">
        <v>8</v>
      </c>
      <c r="C72" s="856" t="s">
        <v>545</v>
      </c>
      <c r="D72" s="1112"/>
      <c r="E72" s="92"/>
      <c r="F72" s="435">
        <v>0.22</v>
      </c>
      <c r="G72" s="435"/>
      <c r="H72" s="435">
        <v>0.14000000000000001</v>
      </c>
      <c r="I72" s="57"/>
      <c r="J72" s="435">
        <v>0.42</v>
      </c>
      <c r="K72" s="57"/>
      <c r="L72" s="435">
        <v>0.19</v>
      </c>
      <c r="M72" s="53"/>
      <c r="N72" s="53"/>
      <c r="O72" s="53"/>
      <c r="P72" s="74"/>
      <c r="Q72" s="371">
        <v>0.42</v>
      </c>
      <c r="R72" s="57">
        <v>0.14000000000000001</v>
      </c>
      <c r="S72" s="57">
        <v>0.24249999999999999</v>
      </c>
      <c r="T72" s="894"/>
    </row>
    <row r="73" spans="2:21" ht="10.5" customHeight="1" x14ac:dyDescent="0.2">
      <c r="B73" s="129">
        <v>9</v>
      </c>
      <c r="C73" s="856" t="s">
        <v>546</v>
      </c>
      <c r="D73" s="1112"/>
      <c r="E73" s="107"/>
      <c r="F73" s="192">
        <v>0.01</v>
      </c>
      <c r="G73" s="190"/>
      <c r="H73" s="192" t="s">
        <v>197</v>
      </c>
      <c r="I73" s="95"/>
      <c r="J73" s="192">
        <v>0.02</v>
      </c>
      <c r="K73" s="95"/>
      <c r="L73" s="192">
        <v>0.02</v>
      </c>
      <c r="M73" s="64"/>
      <c r="N73" s="64"/>
      <c r="O73" s="64"/>
      <c r="P73" s="86"/>
      <c r="Q73" s="371">
        <v>0.02</v>
      </c>
      <c r="R73" s="57" t="s">
        <v>197</v>
      </c>
      <c r="S73" s="57">
        <v>1.2500000000000001E-2</v>
      </c>
      <c r="T73" s="894"/>
    </row>
    <row r="74" spans="2:21" ht="10.5" customHeight="1" x14ac:dyDescent="0.2">
      <c r="B74" s="129">
        <v>10</v>
      </c>
      <c r="C74" s="856" t="s">
        <v>547</v>
      </c>
      <c r="D74" s="1112"/>
      <c r="E74" s="107"/>
      <c r="F74" s="193">
        <v>2.4E-2</v>
      </c>
      <c r="G74" s="193">
        <v>2.4E-2</v>
      </c>
      <c r="H74" s="193">
        <v>2.5000000000000001E-2</v>
      </c>
      <c r="I74" s="194">
        <v>2.7E-2</v>
      </c>
      <c r="J74" s="193">
        <v>6.5000000000000002E-2</v>
      </c>
      <c r="K74" s="194">
        <v>5.8999999999999997E-2</v>
      </c>
      <c r="L74" s="193">
        <v>3.6999999999999998E-2</v>
      </c>
      <c r="M74" s="64"/>
      <c r="N74" s="64"/>
      <c r="O74" s="64"/>
      <c r="P74" s="86"/>
      <c r="Q74" s="396">
        <v>6.5000000000000002E-2</v>
      </c>
      <c r="R74" s="54">
        <v>2.4E-2</v>
      </c>
      <c r="S74" s="54">
        <v>3.728571428571429E-2</v>
      </c>
      <c r="T74" s="894"/>
    </row>
    <row r="75" spans="2:21" ht="10.5" customHeight="1" x14ac:dyDescent="0.2">
      <c r="B75" s="131">
        <v>11</v>
      </c>
      <c r="C75" s="856" t="s">
        <v>548</v>
      </c>
      <c r="D75" s="1112"/>
      <c r="E75" s="92"/>
      <c r="F75" s="92" t="s">
        <v>549</v>
      </c>
      <c r="G75" s="92"/>
      <c r="H75" s="92">
        <v>8</v>
      </c>
      <c r="I75" s="53"/>
      <c r="J75" s="92" t="s">
        <v>550</v>
      </c>
      <c r="K75" s="53"/>
      <c r="L75" s="92" t="s">
        <v>551</v>
      </c>
      <c r="M75" s="53"/>
      <c r="N75" s="53"/>
      <c r="O75" s="53"/>
      <c r="P75" s="126"/>
      <c r="Q75" s="92" t="s">
        <v>550</v>
      </c>
      <c r="R75" s="92">
        <v>8</v>
      </c>
      <c r="S75" s="92" t="s">
        <v>552</v>
      </c>
      <c r="T75" s="894"/>
    </row>
    <row r="76" spans="2:21" ht="10.5" customHeight="1" x14ac:dyDescent="0.2">
      <c r="B76" s="131">
        <v>12</v>
      </c>
      <c r="C76" s="856" t="s">
        <v>553</v>
      </c>
      <c r="D76" s="1112"/>
      <c r="E76" s="92"/>
      <c r="F76" s="92" t="s">
        <v>554</v>
      </c>
      <c r="G76" s="92"/>
      <c r="H76" s="92" t="s">
        <v>522</v>
      </c>
      <c r="I76" s="53"/>
      <c r="J76" s="92" t="s">
        <v>555</v>
      </c>
      <c r="K76" s="53"/>
      <c r="L76" s="92" t="s">
        <v>556</v>
      </c>
      <c r="M76" s="53"/>
      <c r="N76" s="53"/>
      <c r="O76" s="53"/>
      <c r="P76" s="126"/>
      <c r="Q76" s="92" t="s">
        <v>555</v>
      </c>
      <c r="R76" s="92" t="s">
        <v>554</v>
      </c>
      <c r="S76" s="92" t="s">
        <v>557</v>
      </c>
      <c r="T76" s="894"/>
    </row>
    <row r="77" spans="2:21" ht="10.5" customHeight="1" x14ac:dyDescent="0.2">
      <c r="B77" s="131">
        <v>13</v>
      </c>
      <c r="C77" s="856" t="s">
        <v>558</v>
      </c>
      <c r="D77" s="1112"/>
      <c r="E77" s="84"/>
      <c r="F77" s="105">
        <v>8.1</v>
      </c>
      <c r="G77" s="105"/>
      <c r="H77" s="105">
        <v>9.6999999999999993</v>
      </c>
      <c r="I77" s="83"/>
      <c r="J77" s="84">
        <v>12</v>
      </c>
      <c r="K77" s="83"/>
      <c r="L77" s="84">
        <v>14</v>
      </c>
      <c r="M77" s="83"/>
      <c r="N77" s="83"/>
      <c r="O77" s="83"/>
      <c r="P77" s="126"/>
      <c r="Q77" s="61">
        <v>14</v>
      </c>
      <c r="R77" s="51">
        <v>8.1</v>
      </c>
      <c r="S77" s="53">
        <v>10.95</v>
      </c>
      <c r="T77" s="894"/>
    </row>
    <row r="78" spans="2:21" ht="10.5" customHeight="1" x14ac:dyDescent="0.2">
      <c r="B78" s="129">
        <v>14</v>
      </c>
      <c r="C78" s="856" t="s">
        <v>559</v>
      </c>
      <c r="D78" s="857"/>
      <c r="E78" s="458"/>
      <c r="F78" s="53"/>
      <c r="G78" s="65">
        <v>5.2</v>
      </c>
      <c r="H78" s="65"/>
      <c r="I78" s="65">
        <v>7.5</v>
      </c>
      <c r="J78" s="92"/>
      <c r="K78" s="53"/>
      <c r="L78" s="92"/>
      <c r="M78" s="53"/>
      <c r="N78" s="53"/>
      <c r="O78" s="53"/>
      <c r="P78" s="459"/>
      <c r="Q78" s="62">
        <v>7.5</v>
      </c>
      <c r="R78" s="51">
        <v>5.2</v>
      </c>
      <c r="S78" s="51">
        <v>6</v>
      </c>
      <c r="T78" s="894"/>
    </row>
    <row r="79" spans="2:21" ht="10.5" customHeight="1" thickBot="1" x14ac:dyDescent="0.25">
      <c r="B79" s="134">
        <v>15</v>
      </c>
      <c r="C79" s="1113" t="s">
        <v>560</v>
      </c>
      <c r="D79" s="1114"/>
      <c r="E79" s="460"/>
      <c r="F79" s="73"/>
      <c r="G79" s="108">
        <v>0</v>
      </c>
      <c r="H79" s="108"/>
      <c r="I79" s="108">
        <v>0</v>
      </c>
      <c r="J79" s="108"/>
      <c r="K79" s="141"/>
      <c r="L79" s="108"/>
      <c r="M79" s="141"/>
      <c r="N79" s="141"/>
      <c r="O79" s="141"/>
      <c r="P79" s="127"/>
      <c r="Q79" s="137">
        <v>0</v>
      </c>
      <c r="R79" s="73">
        <v>0</v>
      </c>
      <c r="S79" s="127">
        <v>0</v>
      </c>
      <c r="T79" s="1104"/>
    </row>
    <row r="80" spans="2:21" ht="10.5" customHeight="1" thickBot="1" x14ac:dyDescent="0.25">
      <c r="B80" s="897" t="s">
        <v>241</v>
      </c>
      <c r="C80" s="890"/>
      <c r="D80" s="890"/>
      <c r="E80" s="138" t="s">
        <v>242</v>
      </c>
      <c r="F80" s="80" t="s">
        <v>242</v>
      </c>
      <c r="G80" s="80" t="s">
        <v>242</v>
      </c>
      <c r="H80" s="80" t="s">
        <v>242</v>
      </c>
      <c r="I80" s="80" t="s">
        <v>242</v>
      </c>
      <c r="J80" s="80" t="s">
        <v>242</v>
      </c>
      <c r="K80" s="80" t="s">
        <v>242</v>
      </c>
      <c r="L80" s="80" t="s">
        <v>242</v>
      </c>
      <c r="M80" s="80" t="s">
        <v>242</v>
      </c>
      <c r="N80" s="80" t="s">
        <v>242</v>
      </c>
      <c r="O80" s="80" t="s">
        <v>242</v>
      </c>
      <c r="P80" s="461" t="s">
        <v>242</v>
      </c>
      <c r="Q80" s="358"/>
      <c r="R80" s="59"/>
      <c r="S80" s="59"/>
      <c r="T80" s="145"/>
    </row>
    <row r="81" spans="2:20" ht="12" customHeight="1" x14ac:dyDescent="0.2">
      <c r="B81" s="59"/>
      <c r="C81" s="122" t="s">
        <v>244</v>
      </c>
      <c r="D81" s="122"/>
      <c r="J81" s="59"/>
      <c r="M81" s="59"/>
      <c r="O81" s="59"/>
      <c r="P81" s="59"/>
      <c r="Q81" s="1026"/>
      <c r="R81" s="1026"/>
      <c r="S81" s="1026"/>
    </row>
    <row r="82" spans="2:20" ht="12" customHeight="1" x14ac:dyDescent="0.2">
      <c r="B82" s="59"/>
      <c r="C82" s="122"/>
      <c r="D82" s="122"/>
      <c r="J82" s="59"/>
      <c r="M82" s="59"/>
      <c r="O82" s="59"/>
      <c r="P82" s="59"/>
      <c r="Q82" s="59"/>
      <c r="R82" s="59"/>
      <c r="S82" s="59"/>
      <c r="T82" s="122"/>
    </row>
  </sheetData>
  <mergeCells count="93">
    <mergeCell ref="C47:D47"/>
    <mergeCell ref="C48:D48"/>
    <mergeCell ref="C46:D46"/>
    <mergeCell ref="C43:D43"/>
    <mergeCell ref="C44:D44"/>
    <mergeCell ref="C45:D45"/>
    <mergeCell ref="C14:D14"/>
    <mergeCell ref="C15:D15"/>
    <mergeCell ref="B6:C11"/>
    <mergeCell ref="C13:D13"/>
    <mergeCell ref="B12:D12"/>
    <mergeCell ref="B1:L1"/>
    <mergeCell ref="C35:D35"/>
    <mergeCell ref="C36:D36"/>
    <mergeCell ref="C34:D34"/>
    <mergeCell ref="C39:D39"/>
    <mergeCell ref="C33:D33"/>
    <mergeCell ref="C18:D18"/>
    <mergeCell ref="C24:D24"/>
    <mergeCell ref="C31:D31"/>
    <mergeCell ref="C32:D32"/>
    <mergeCell ref="C19:D19"/>
    <mergeCell ref="C20:D20"/>
    <mergeCell ref="C22:D22"/>
    <mergeCell ref="C37:D37"/>
    <mergeCell ref="C38:D38"/>
    <mergeCell ref="B4:C4"/>
    <mergeCell ref="C49:D49"/>
    <mergeCell ref="C50:D50"/>
    <mergeCell ref="C62:D62"/>
    <mergeCell ref="C53:D53"/>
    <mergeCell ref="C54:D54"/>
    <mergeCell ref="C55:D55"/>
    <mergeCell ref="C56:D56"/>
    <mergeCell ref="C61:D61"/>
    <mergeCell ref="C58:D58"/>
    <mergeCell ref="C59:D59"/>
    <mergeCell ref="C51:D51"/>
    <mergeCell ref="C52:D52"/>
    <mergeCell ref="C30:D30"/>
    <mergeCell ref="T44:T47"/>
    <mergeCell ref="T26:T32"/>
    <mergeCell ref="T33:T43"/>
    <mergeCell ref="C16:D16"/>
    <mergeCell ref="C25:D25"/>
    <mergeCell ref="C26:D26"/>
    <mergeCell ref="C27:D27"/>
    <mergeCell ref="C28:D28"/>
    <mergeCell ref="C29:D29"/>
    <mergeCell ref="C42:D42"/>
    <mergeCell ref="C41:D41"/>
    <mergeCell ref="C40:D40"/>
    <mergeCell ref="C23:D23"/>
    <mergeCell ref="C21:D21"/>
    <mergeCell ref="C17:D17"/>
    <mergeCell ref="T13:T14"/>
    <mergeCell ref="T15:T20"/>
    <mergeCell ref="T23:T25"/>
    <mergeCell ref="T6:T11"/>
    <mergeCell ref="F3:H3"/>
    <mergeCell ref="F4:H4"/>
    <mergeCell ref="E12:P12"/>
    <mergeCell ref="Q12:S12"/>
    <mergeCell ref="Q6:Q9"/>
    <mergeCell ref="R6:R9"/>
    <mergeCell ref="S6:S9"/>
    <mergeCell ref="Q81:S81"/>
    <mergeCell ref="C66:D66"/>
    <mergeCell ref="C67:D67"/>
    <mergeCell ref="C68:D68"/>
    <mergeCell ref="C69:D69"/>
    <mergeCell ref="C75:D75"/>
    <mergeCell ref="C76:D76"/>
    <mergeCell ref="C77:D77"/>
    <mergeCell ref="C70:D70"/>
    <mergeCell ref="C73:D73"/>
    <mergeCell ref="C72:D72"/>
    <mergeCell ref="C79:D79"/>
    <mergeCell ref="C78:D78"/>
    <mergeCell ref="C71:D71"/>
    <mergeCell ref="C74:D74"/>
    <mergeCell ref="T58:T63"/>
    <mergeCell ref="T51:T52"/>
    <mergeCell ref="T65:T79"/>
    <mergeCell ref="B80:D80"/>
    <mergeCell ref="B64:D64"/>
    <mergeCell ref="E64:P64"/>
    <mergeCell ref="Q64:S64"/>
    <mergeCell ref="C65:D65"/>
    <mergeCell ref="C63:D63"/>
    <mergeCell ref="C57:D57"/>
    <mergeCell ref="T53:T57"/>
    <mergeCell ref="C60:D60"/>
  </mergeCells>
  <phoneticPr fontId="3"/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59" orientation="landscape" r:id="rId1"/>
  <headerFooter alignWithMargins="0"/>
  <colBreaks count="1" manualBreakCount="1">
    <brk id="10" max="1048575" man="1"/>
  </colBreaks>
  <ignoredErrors>
    <ignoredError sqref="E80:P8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pageSetUpPr fitToPage="1"/>
  </sheetPr>
  <dimension ref="A1:DG47"/>
  <sheetViews>
    <sheetView zoomScale="90" zoomScaleNormal="90" zoomScaleSheetLayoutView="100" workbookViewId="0"/>
  </sheetViews>
  <sheetFormatPr defaultColWidth="8.88671875" defaultRowHeight="10.199999999999999" customHeight="1" x14ac:dyDescent="0.2"/>
  <cols>
    <col min="1" max="1" width="2.6640625" style="50" customWidth="1"/>
    <col min="2" max="2" width="2.33203125" style="587" customWidth="1"/>
    <col min="3" max="3" width="7" style="50" customWidth="1"/>
    <col min="4" max="4" width="33.6640625" style="50" customWidth="1"/>
    <col min="5" max="5" width="7.6640625" style="12" customWidth="1"/>
    <col min="6" max="10" width="7.6640625" style="50" customWidth="1"/>
    <col min="11" max="12" width="7.6640625" style="12" customWidth="1"/>
    <col min="13" max="15" width="7.6640625" style="50" customWidth="1"/>
    <col min="16" max="16" width="11.6640625" style="50" customWidth="1"/>
    <col min="17" max="17" width="3.44140625" style="50" customWidth="1"/>
    <col min="18" max="16384" width="8.88671875" style="50"/>
  </cols>
  <sheetData>
    <row r="1" spans="2:111" ht="20.100000000000001" customHeight="1" x14ac:dyDescent="0.2">
      <c r="B1" s="803" t="s">
        <v>100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</row>
    <row r="2" spans="2:111" ht="15" customHeight="1" thickBot="1" x14ac:dyDescent="0.25">
      <c r="B2" s="583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spans="2:111" ht="19.2" customHeight="1" thickBot="1" x14ac:dyDescent="0.25">
      <c r="B3" s="584"/>
      <c r="D3" s="245"/>
      <c r="E3" s="463"/>
      <c r="F3" s="1115" t="s">
        <v>102</v>
      </c>
      <c r="G3" s="1116"/>
      <c r="H3" s="1117"/>
      <c r="I3" s="463"/>
      <c r="J3" s="463"/>
      <c r="K3" s="463"/>
      <c r="L3" s="463"/>
      <c r="M3" s="463"/>
    </row>
    <row r="4" spans="2:111" ht="19.2" customHeight="1" thickBot="1" x14ac:dyDescent="0.25">
      <c r="B4" s="904" t="s">
        <v>103</v>
      </c>
      <c r="C4" s="905"/>
      <c r="D4" s="656" t="s">
        <v>513</v>
      </c>
      <c r="E4" s="464"/>
      <c r="F4" s="1118" t="s">
        <v>514</v>
      </c>
      <c r="G4" s="1037"/>
      <c r="H4" s="1038"/>
      <c r="I4" s="464"/>
      <c r="J4" s="464"/>
      <c r="K4" s="464"/>
      <c r="L4" s="464"/>
      <c r="M4" s="464"/>
    </row>
    <row r="5" spans="2:111" ht="10.199999999999999" customHeight="1" thickBot="1" x14ac:dyDescent="0.25">
      <c r="B5" s="585"/>
      <c r="C5" s="12"/>
      <c r="D5" s="12"/>
      <c r="F5" s="12"/>
      <c r="G5" s="12"/>
      <c r="H5" s="12"/>
      <c r="I5" s="12"/>
      <c r="J5" s="12"/>
      <c r="M5" s="12"/>
      <c r="N5" s="12"/>
      <c r="O5" s="12"/>
      <c r="P5" s="12"/>
      <c r="Q5" s="12"/>
    </row>
    <row r="6" spans="2:111" s="207" customFormat="1" ht="14.1" customHeight="1" x14ac:dyDescent="0.2">
      <c r="B6" s="981" t="s">
        <v>245</v>
      </c>
      <c r="C6" s="982"/>
      <c r="D6" s="184" t="s">
        <v>246</v>
      </c>
      <c r="E6" s="185">
        <v>45756</v>
      </c>
      <c r="F6" s="184">
        <v>45785</v>
      </c>
      <c r="G6" s="184">
        <v>45812</v>
      </c>
      <c r="H6" s="184">
        <v>45840</v>
      </c>
      <c r="I6" s="184">
        <v>45875</v>
      </c>
      <c r="J6" s="184">
        <v>45903</v>
      </c>
      <c r="K6" s="184">
        <v>45931</v>
      </c>
      <c r="L6" s="184">
        <v>46029</v>
      </c>
      <c r="M6" s="777" t="s">
        <v>108</v>
      </c>
      <c r="N6" s="913" t="s">
        <v>109</v>
      </c>
      <c r="O6" s="789" t="s">
        <v>110</v>
      </c>
      <c r="P6" s="1058" t="s">
        <v>247</v>
      </c>
      <c r="Q6" s="206"/>
    </row>
    <row r="7" spans="2:111" s="209" customFormat="1" ht="14.1" customHeight="1" x14ac:dyDescent="0.2">
      <c r="B7" s="983"/>
      <c r="C7" s="984"/>
      <c r="D7" s="187" t="s">
        <v>248</v>
      </c>
      <c r="E7" s="188">
        <v>0.41180555555555554</v>
      </c>
      <c r="F7" s="433">
        <v>0.42708333333333331</v>
      </c>
      <c r="G7" s="187">
        <v>0.40277777777777773</v>
      </c>
      <c r="H7" s="187">
        <v>0.40277777777777773</v>
      </c>
      <c r="I7" s="187">
        <v>0.40972222222222227</v>
      </c>
      <c r="J7" s="187">
        <v>0.3923611111111111</v>
      </c>
      <c r="K7" s="187">
        <v>0.40416666666666667</v>
      </c>
      <c r="L7" s="187">
        <v>0.41944444444444445</v>
      </c>
      <c r="M7" s="778"/>
      <c r="N7" s="914"/>
      <c r="O7" s="790"/>
      <c r="P7" s="910"/>
      <c r="Q7" s="208"/>
      <c r="DG7" s="209">
        <v>0.54</v>
      </c>
    </row>
    <row r="8" spans="2:111" ht="14.1" customHeight="1" x14ac:dyDescent="0.2">
      <c r="B8" s="983"/>
      <c r="C8" s="984"/>
      <c r="D8" s="51" t="s">
        <v>249</v>
      </c>
      <c r="E8" s="62" t="s">
        <v>250</v>
      </c>
      <c r="F8" s="65" t="s">
        <v>251</v>
      </c>
      <c r="G8" s="51" t="s">
        <v>250</v>
      </c>
      <c r="H8" s="51" t="s">
        <v>252</v>
      </c>
      <c r="I8" s="51" t="s">
        <v>251</v>
      </c>
      <c r="J8" s="51" t="s">
        <v>250</v>
      </c>
      <c r="K8" s="51" t="s">
        <v>252</v>
      </c>
      <c r="L8" s="51" t="s">
        <v>253</v>
      </c>
      <c r="M8" s="778"/>
      <c r="N8" s="914"/>
      <c r="O8" s="790"/>
      <c r="P8" s="910"/>
      <c r="Q8" s="12"/>
      <c r="DG8" s="50">
        <v>0.52</v>
      </c>
    </row>
    <row r="9" spans="2:111" ht="14.1" customHeight="1" x14ac:dyDescent="0.2">
      <c r="B9" s="983"/>
      <c r="C9" s="984"/>
      <c r="D9" s="51" t="s">
        <v>254</v>
      </c>
      <c r="E9" s="62" t="s">
        <v>251</v>
      </c>
      <c r="F9" s="65" t="s">
        <v>252</v>
      </c>
      <c r="G9" s="67" t="s">
        <v>250</v>
      </c>
      <c r="H9" s="51" t="s">
        <v>252</v>
      </c>
      <c r="I9" s="51" t="s">
        <v>251</v>
      </c>
      <c r="J9" s="51" t="s">
        <v>250</v>
      </c>
      <c r="K9" s="51" t="s">
        <v>250</v>
      </c>
      <c r="L9" s="51" t="s">
        <v>250</v>
      </c>
      <c r="M9" s="779"/>
      <c r="N9" s="915"/>
      <c r="O9" s="791"/>
      <c r="P9" s="910"/>
      <c r="Q9" s="12"/>
      <c r="DG9" s="50">
        <v>0.54</v>
      </c>
    </row>
    <row r="10" spans="2:111" ht="14.1" customHeight="1" x14ac:dyDescent="0.2">
      <c r="B10" s="983"/>
      <c r="C10" s="984"/>
      <c r="D10" s="51" t="s">
        <v>255</v>
      </c>
      <c r="E10" s="62">
        <v>9.5</v>
      </c>
      <c r="F10" s="65">
        <v>16</v>
      </c>
      <c r="G10" s="51">
        <v>19</v>
      </c>
      <c r="H10" s="51">
        <v>28.5</v>
      </c>
      <c r="I10" s="51">
        <v>24</v>
      </c>
      <c r="J10" s="51">
        <v>25</v>
      </c>
      <c r="K10" s="51">
        <v>20</v>
      </c>
      <c r="L10" s="51">
        <v>3.5</v>
      </c>
      <c r="M10" s="658"/>
      <c r="N10" s="659"/>
      <c r="O10" s="660"/>
      <c r="P10" s="910"/>
      <c r="Q10" s="12"/>
      <c r="DG10" s="50">
        <v>0.56000000000000005</v>
      </c>
    </row>
    <row r="11" spans="2:111" ht="14.1" customHeight="1" thickBot="1" x14ac:dyDescent="0.25">
      <c r="B11" s="983"/>
      <c r="C11" s="984"/>
      <c r="D11" s="51" t="s">
        <v>256</v>
      </c>
      <c r="E11" s="62">
        <v>3.8</v>
      </c>
      <c r="F11" s="65">
        <v>6.5</v>
      </c>
      <c r="G11" s="51">
        <v>9.1999999999999993</v>
      </c>
      <c r="H11" s="51">
        <v>16.7</v>
      </c>
      <c r="I11" s="51">
        <v>13.4</v>
      </c>
      <c r="J11" s="51">
        <v>19.8</v>
      </c>
      <c r="K11" s="51">
        <v>17</v>
      </c>
      <c r="L11" s="51">
        <v>3.4</v>
      </c>
      <c r="M11" s="661"/>
      <c r="N11" s="662"/>
      <c r="O11" s="663"/>
      <c r="P11" s="910"/>
      <c r="Q11" s="12"/>
      <c r="DG11" s="50">
        <v>0.52</v>
      </c>
    </row>
    <row r="12" spans="2:111" s="197" customFormat="1" ht="14.1" customHeight="1" thickBot="1" x14ac:dyDescent="0.25">
      <c r="B12" s="1131" t="s">
        <v>257</v>
      </c>
      <c r="C12" s="1145"/>
      <c r="D12" s="1145"/>
      <c r="E12" s="783" t="s">
        <v>126</v>
      </c>
      <c r="F12" s="1052"/>
      <c r="G12" s="1052"/>
      <c r="H12" s="1052"/>
      <c r="I12" s="1052"/>
      <c r="J12" s="1052"/>
      <c r="K12" s="1052"/>
      <c r="L12" s="1052"/>
      <c r="M12" s="1052"/>
      <c r="N12" s="1052"/>
      <c r="O12" s="1053"/>
      <c r="P12" s="474" t="s">
        <v>259</v>
      </c>
      <c r="Q12" s="236"/>
      <c r="DG12" s="197">
        <v>0.54</v>
      </c>
    </row>
    <row r="13" spans="2:111" ht="14.1" customHeight="1" x14ac:dyDescent="0.2">
      <c r="B13" s="588">
        <v>1</v>
      </c>
      <c r="C13" s="1146" t="s">
        <v>260</v>
      </c>
      <c r="D13" s="1147"/>
      <c r="E13" s="734" t="s">
        <v>144</v>
      </c>
      <c r="F13" s="96"/>
      <c r="G13" s="97"/>
      <c r="H13" s="97" t="s">
        <v>144</v>
      </c>
      <c r="I13" s="95"/>
      <c r="J13" s="95"/>
      <c r="K13" s="97" t="s">
        <v>144</v>
      </c>
      <c r="L13" s="387" t="s">
        <v>144</v>
      </c>
      <c r="M13" s="62" t="s">
        <v>144</v>
      </c>
      <c r="N13" s="51" t="s">
        <v>144</v>
      </c>
      <c r="O13" s="51" t="s">
        <v>144</v>
      </c>
      <c r="P13" s="1056" t="s">
        <v>262</v>
      </c>
      <c r="Q13" s="48"/>
      <c r="DG13" s="50">
        <v>0.52</v>
      </c>
    </row>
    <row r="14" spans="2:111" ht="14.1" customHeight="1" x14ac:dyDescent="0.2">
      <c r="B14" s="589">
        <v>2</v>
      </c>
      <c r="C14" s="766" t="s">
        <v>263</v>
      </c>
      <c r="D14" s="1127"/>
      <c r="E14" s="735" t="s">
        <v>166</v>
      </c>
      <c r="F14" s="67"/>
      <c r="G14" s="51"/>
      <c r="H14" s="51" t="s">
        <v>166</v>
      </c>
      <c r="I14" s="51"/>
      <c r="J14" s="51"/>
      <c r="K14" s="51" t="s">
        <v>166</v>
      </c>
      <c r="L14" s="89" t="s">
        <v>166</v>
      </c>
      <c r="M14" s="62" t="s">
        <v>166</v>
      </c>
      <c r="N14" s="51" t="s">
        <v>166</v>
      </c>
      <c r="O14" s="51" t="s">
        <v>166</v>
      </c>
      <c r="P14" s="1057"/>
      <c r="Q14" s="48"/>
      <c r="DG14" s="50">
        <v>0.6</v>
      </c>
    </row>
    <row r="15" spans="2:111" ht="14.1" customHeight="1" x14ac:dyDescent="0.2">
      <c r="B15" s="589">
        <v>3</v>
      </c>
      <c r="C15" s="766" t="s">
        <v>265</v>
      </c>
      <c r="D15" s="1127"/>
      <c r="E15" s="735" t="s">
        <v>144</v>
      </c>
      <c r="F15" s="67"/>
      <c r="G15" s="51"/>
      <c r="H15" s="51" t="s">
        <v>144</v>
      </c>
      <c r="I15" s="51"/>
      <c r="J15" s="51"/>
      <c r="K15" s="51" t="s">
        <v>144</v>
      </c>
      <c r="L15" s="89" t="s">
        <v>144</v>
      </c>
      <c r="M15" s="62" t="s">
        <v>144</v>
      </c>
      <c r="N15" s="51" t="s">
        <v>144</v>
      </c>
      <c r="O15" s="51" t="s">
        <v>144</v>
      </c>
      <c r="P15" s="1057"/>
      <c r="Q15" s="48"/>
      <c r="DG15" s="50">
        <v>0.6</v>
      </c>
    </row>
    <row r="16" spans="2:111" ht="14.1" customHeight="1" x14ac:dyDescent="0.2">
      <c r="B16" s="589">
        <v>5</v>
      </c>
      <c r="C16" s="766" t="s">
        <v>266</v>
      </c>
      <c r="D16" s="1127"/>
      <c r="E16" s="735" t="s">
        <v>268</v>
      </c>
      <c r="F16" s="67"/>
      <c r="G16" s="51"/>
      <c r="H16" s="51" t="s">
        <v>268</v>
      </c>
      <c r="I16" s="51"/>
      <c r="J16" s="51"/>
      <c r="K16" s="51" t="s">
        <v>268</v>
      </c>
      <c r="L16" s="89" t="s">
        <v>268</v>
      </c>
      <c r="M16" s="62" t="s">
        <v>268</v>
      </c>
      <c r="N16" s="51" t="s">
        <v>268</v>
      </c>
      <c r="O16" s="51" t="s">
        <v>268</v>
      </c>
      <c r="P16" s="1051" t="s">
        <v>167</v>
      </c>
      <c r="Q16" s="48"/>
      <c r="DG16" s="50">
        <v>0.57999999999999996</v>
      </c>
    </row>
    <row r="17" spans="1:111" ht="14.1" customHeight="1" x14ac:dyDescent="0.2">
      <c r="B17" s="589">
        <v>8</v>
      </c>
      <c r="C17" s="766" t="s">
        <v>269</v>
      </c>
      <c r="D17" s="1127"/>
      <c r="E17" s="735" t="s">
        <v>144</v>
      </c>
      <c r="F17" s="67"/>
      <c r="G17" s="51"/>
      <c r="H17" s="51" t="s">
        <v>144</v>
      </c>
      <c r="I17" s="51"/>
      <c r="J17" s="51"/>
      <c r="K17" s="51" t="s">
        <v>144</v>
      </c>
      <c r="L17" s="89" t="s">
        <v>144</v>
      </c>
      <c r="M17" s="62" t="s">
        <v>144</v>
      </c>
      <c r="N17" s="51" t="s">
        <v>144</v>
      </c>
      <c r="O17" s="51" t="s">
        <v>144</v>
      </c>
      <c r="P17" s="1051"/>
      <c r="Q17" s="48"/>
      <c r="DG17" s="50">
        <v>0.57999999999999996</v>
      </c>
    </row>
    <row r="18" spans="1:111" ht="14.1" customHeight="1" x14ac:dyDescent="0.2">
      <c r="B18" s="589">
        <v>9</v>
      </c>
      <c r="C18" s="766" t="s">
        <v>271</v>
      </c>
      <c r="D18" s="1127"/>
      <c r="E18" s="735" t="s">
        <v>170</v>
      </c>
      <c r="F18" s="67"/>
      <c r="G18" s="51"/>
      <c r="H18" s="51" t="s">
        <v>170</v>
      </c>
      <c r="I18" s="51"/>
      <c r="J18" s="51"/>
      <c r="K18" s="51" t="s">
        <v>170</v>
      </c>
      <c r="L18" s="89" t="s">
        <v>170</v>
      </c>
      <c r="M18" s="62" t="s">
        <v>170</v>
      </c>
      <c r="N18" s="51" t="s">
        <v>170</v>
      </c>
      <c r="O18" s="51" t="s">
        <v>170</v>
      </c>
      <c r="P18" s="1051"/>
      <c r="Q18" s="48"/>
      <c r="DG18" s="50">
        <v>0.62</v>
      </c>
    </row>
    <row r="19" spans="1:111" ht="14.1" customHeight="1" x14ac:dyDescent="0.2">
      <c r="B19" s="589">
        <v>10</v>
      </c>
      <c r="C19" s="766" t="s">
        <v>273</v>
      </c>
      <c r="D19" s="1127"/>
      <c r="E19" s="735"/>
      <c r="F19" s="67"/>
      <c r="G19" s="51"/>
      <c r="H19" s="51"/>
      <c r="I19" s="51"/>
      <c r="J19" s="51"/>
      <c r="K19" s="51"/>
      <c r="L19" s="89"/>
      <c r="M19" s="62"/>
      <c r="N19" s="51"/>
      <c r="O19" s="89"/>
      <c r="P19" s="1051" t="s">
        <v>275</v>
      </c>
      <c r="Q19" s="48"/>
      <c r="DG19" s="50">
        <v>0.57999999999999996</v>
      </c>
    </row>
    <row r="20" spans="1:111" ht="14.1" customHeight="1" x14ac:dyDescent="0.2">
      <c r="B20" s="589">
        <v>12</v>
      </c>
      <c r="C20" s="766" t="s">
        <v>276</v>
      </c>
      <c r="D20" s="1127"/>
      <c r="E20" s="735"/>
      <c r="F20" s="67"/>
      <c r="G20" s="51"/>
      <c r="H20" s="51"/>
      <c r="I20" s="51"/>
      <c r="J20" s="51"/>
      <c r="K20" s="51"/>
      <c r="L20" s="89"/>
      <c r="M20" s="62"/>
      <c r="N20" s="51"/>
      <c r="O20" s="89"/>
      <c r="P20" s="1051"/>
      <c r="Q20" s="48"/>
      <c r="DG20" s="50">
        <v>0.6</v>
      </c>
    </row>
    <row r="21" spans="1:111" ht="14.1" customHeight="1" x14ac:dyDescent="0.2">
      <c r="B21" s="589">
        <v>13</v>
      </c>
      <c r="C21" s="766" t="s">
        <v>277</v>
      </c>
      <c r="D21" s="1127"/>
      <c r="E21" s="735"/>
      <c r="F21" s="67"/>
      <c r="G21" s="51"/>
      <c r="H21" s="51"/>
      <c r="I21" s="51"/>
      <c r="J21" s="51"/>
      <c r="K21" s="51"/>
      <c r="L21" s="89"/>
      <c r="M21" s="62"/>
      <c r="N21" s="51"/>
      <c r="O21" s="51"/>
      <c r="P21" s="1051"/>
      <c r="Q21" s="48"/>
      <c r="DG21" s="50">
        <v>0.59</v>
      </c>
    </row>
    <row r="22" spans="1:111" ht="14.1" customHeight="1" x14ac:dyDescent="0.2">
      <c r="B22" s="589">
        <v>14</v>
      </c>
      <c r="C22" s="766" t="s">
        <v>279</v>
      </c>
      <c r="D22" s="1127"/>
      <c r="E22" s="735"/>
      <c r="F22" s="67"/>
      <c r="G22" s="51"/>
      <c r="H22" s="51"/>
      <c r="I22" s="51"/>
      <c r="J22" s="51"/>
      <c r="K22" s="51"/>
      <c r="L22" s="89"/>
      <c r="M22" s="62"/>
      <c r="N22" s="51"/>
      <c r="O22" s="51"/>
      <c r="P22" s="1051"/>
      <c r="Q22" s="48"/>
      <c r="DG22" s="50">
        <v>0.62</v>
      </c>
    </row>
    <row r="23" spans="1:111" s="205" customFormat="1" ht="14.1" customHeight="1" x14ac:dyDescent="0.2">
      <c r="A23" s="539"/>
      <c r="B23" s="589">
        <v>15</v>
      </c>
      <c r="C23" s="1139" t="s">
        <v>281</v>
      </c>
      <c r="D23" s="1140"/>
      <c r="E23" s="736"/>
      <c r="F23" s="75">
        <v>0</v>
      </c>
      <c r="G23" s="57"/>
      <c r="H23" s="57">
        <v>0</v>
      </c>
      <c r="I23" s="57"/>
      <c r="J23" s="57">
        <v>0</v>
      </c>
      <c r="K23" s="57"/>
      <c r="L23" s="367"/>
      <c r="M23" s="371">
        <v>0</v>
      </c>
      <c r="N23" s="57">
        <v>0</v>
      </c>
      <c r="O23" s="57">
        <v>0</v>
      </c>
      <c r="P23" s="530" t="s">
        <v>283</v>
      </c>
      <c r="Q23" s="254"/>
      <c r="DG23" s="205">
        <v>0.62</v>
      </c>
    </row>
    <row r="24" spans="1:111" ht="14.1" customHeight="1" x14ac:dyDescent="0.2">
      <c r="B24" s="589">
        <v>16</v>
      </c>
      <c r="C24" s="766" t="s">
        <v>284</v>
      </c>
      <c r="D24" s="1127"/>
      <c r="E24" s="735"/>
      <c r="F24" s="67"/>
      <c r="G24" s="51"/>
      <c r="H24" s="51"/>
      <c r="I24" s="51"/>
      <c r="J24" s="51"/>
      <c r="K24" s="51"/>
      <c r="L24" s="89"/>
      <c r="M24" s="62"/>
      <c r="N24" s="51"/>
      <c r="O24" s="51"/>
      <c r="P24" s="76" t="s">
        <v>286</v>
      </c>
      <c r="Q24" s="48"/>
      <c r="DG24" s="50">
        <v>0.6</v>
      </c>
    </row>
    <row r="25" spans="1:111" s="104" customFormat="1" ht="14.1" customHeight="1" x14ac:dyDescent="0.2">
      <c r="B25" s="589">
        <v>17</v>
      </c>
      <c r="C25" s="856" t="s">
        <v>287</v>
      </c>
      <c r="D25" s="1141"/>
      <c r="E25" s="737">
        <v>22</v>
      </c>
      <c r="F25" s="74"/>
      <c r="G25" s="53"/>
      <c r="H25" s="53">
        <v>18</v>
      </c>
      <c r="I25" s="53"/>
      <c r="J25" s="53"/>
      <c r="K25" s="53">
        <v>14</v>
      </c>
      <c r="L25" s="126">
        <v>21</v>
      </c>
      <c r="M25" s="61">
        <v>22</v>
      </c>
      <c r="N25" s="53">
        <v>14</v>
      </c>
      <c r="O25" s="53">
        <v>18.75</v>
      </c>
      <c r="P25" s="1051" t="s">
        <v>289</v>
      </c>
      <c r="Q25" s="118"/>
      <c r="DG25" s="104">
        <v>0.6</v>
      </c>
    </row>
    <row r="26" spans="1:111" s="527" customFormat="1" ht="14.1" customHeight="1" x14ac:dyDescent="0.2">
      <c r="B26" s="589">
        <v>18</v>
      </c>
      <c r="C26" s="1129" t="s">
        <v>290</v>
      </c>
      <c r="D26" s="1130"/>
      <c r="E26" s="738">
        <v>9.8000000000000004E-2</v>
      </c>
      <c r="F26" s="72"/>
      <c r="G26" s="54"/>
      <c r="H26" s="54">
        <v>4.1000000000000002E-2</v>
      </c>
      <c r="I26" s="54"/>
      <c r="J26" s="54"/>
      <c r="K26" s="54">
        <v>5.1999999999999998E-2</v>
      </c>
      <c r="L26" s="369">
        <v>0.02</v>
      </c>
      <c r="M26" s="396">
        <v>9.8000000000000004E-2</v>
      </c>
      <c r="N26" s="54">
        <v>0.02</v>
      </c>
      <c r="O26" s="54">
        <v>5.2749999999999998E-2</v>
      </c>
      <c r="P26" s="1051"/>
      <c r="Q26" s="526"/>
      <c r="DG26" s="527">
        <v>0.57999999999999996</v>
      </c>
    </row>
    <row r="27" spans="1:111" ht="14.1" customHeight="1" x14ac:dyDescent="0.2">
      <c r="B27" s="589">
        <v>19</v>
      </c>
      <c r="C27" s="766" t="s">
        <v>293</v>
      </c>
      <c r="D27" s="1127"/>
      <c r="E27" s="735" t="s">
        <v>295</v>
      </c>
      <c r="F27" s="67"/>
      <c r="G27" s="51"/>
      <c r="H27" s="51" t="s">
        <v>295</v>
      </c>
      <c r="I27" s="51"/>
      <c r="J27" s="51"/>
      <c r="K27" s="51" t="s">
        <v>295</v>
      </c>
      <c r="L27" s="89" t="s">
        <v>295</v>
      </c>
      <c r="M27" s="62" t="s">
        <v>295</v>
      </c>
      <c r="N27" s="51" t="s">
        <v>295</v>
      </c>
      <c r="O27" s="51" t="s">
        <v>295</v>
      </c>
      <c r="P27" s="1051"/>
      <c r="Q27" s="48"/>
      <c r="DG27" s="50">
        <v>0.62</v>
      </c>
    </row>
    <row r="28" spans="1:111" ht="14.1" customHeight="1" x14ac:dyDescent="0.2">
      <c r="B28" s="589">
        <v>20</v>
      </c>
      <c r="C28" s="766" t="s">
        <v>296</v>
      </c>
      <c r="D28" s="1127"/>
      <c r="E28" s="735" t="s">
        <v>144</v>
      </c>
      <c r="F28" s="67"/>
      <c r="G28" s="51"/>
      <c r="H28" s="51" t="s">
        <v>144</v>
      </c>
      <c r="I28" s="51"/>
      <c r="J28" s="51"/>
      <c r="K28" s="51" t="s">
        <v>144</v>
      </c>
      <c r="L28" s="89" t="s">
        <v>144</v>
      </c>
      <c r="M28" s="62" t="s">
        <v>144</v>
      </c>
      <c r="N28" s="51" t="s">
        <v>144</v>
      </c>
      <c r="O28" s="51" t="s">
        <v>144</v>
      </c>
      <c r="P28" s="1051" t="s">
        <v>167</v>
      </c>
      <c r="Q28" s="48"/>
      <c r="DG28" s="50">
        <v>0.66</v>
      </c>
    </row>
    <row r="29" spans="1:111" ht="14.1" customHeight="1" x14ac:dyDescent="0.2">
      <c r="B29" s="589">
        <v>21</v>
      </c>
      <c r="C29" s="766" t="s">
        <v>298</v>
      </c>
      <c r="D29" s="1127"/>
      <c r="E29" s="739" t="s">
        <v>561</v>
      </c>
      <c r="F29" s="67"/>
      <c r="G29" s="51"/>
      <c r="H29" s="51" t="s">
        <v>144</v>
      </c>
      <c r="I29" s="51"/>
      <c r="J29" s="51"/>
      <c r="K29" s="51" t="s">
        <v>144</v>
      </c>
      <c r="L29" s="89" t="s">
        <v>144</v>
      </c>
      <c r="M29" s="62" t="s">
        <v>144</v>
      </c>
      <c r="N29" s="51" t="s">
        <v>144</v>
      </c>
      <c r="O29" s="51" t="s">
        <v>144</v>
      </c>
      <c r="P29" s="1051"/>
      <c r="Q29" s="48"/>
      <c r="DG29" s="50">
        <v>0.66</v>
      </c>
    </row>
    <row r="30" spans="1:111" ht="14.1" customHeight="1" x14ac:dyDescent="0.2">
      <c r="B30" s="589">
        <v>22</v>
      </c>
      <c r="C30" s="766" t="s">
        <v>300</v>
      </c>
      <c r="D30" s="1127"/>
      <c r="E30" s="728"/>
      <c r="F30" s="67"/>
      <c r="G30" s="51"/>
      <c r="H30" s="51"/>
      <c r="I30" s="51"/>
      <c r="J30" s="51"/>
      <c r="K30" s="51"/>
      <c r="L30" s="89"/>
      <c r="M30" s="62"/>
      <c r="N30" s="51"/>
      <c r="O30" s="89"/>
      <c r="P30" s="76" t="s">
        <v>289</v>
      </c>
      <c r="Q30" s="48"/>
      <c r="DG30" s="50">
        <v>0.67</v>
      </c>
    </row>
    <row r="31" spans="1:111" ht="14.1" customHeight="1" x14ac:dyDescent="0.2">
      <c r="B31" s="589">
        <v>23</v>
      </c>
      <c r="C31" s="766" t="s">
        <v>562</v>
      </c>
      <c r="D31" s="1127"/>
      <c r="E31" s="740">
        <v>3</v>
      </c>
      <c r="F31" s="74"/>
      <c r="G31" s="53"/>
      <c r="H31" s="53">
        <v>2</v>
      </c>
      <c r="I31" s="53"/>
      <c r="J31" s="53"/>
      <c r="K31" s="53">
        <v>3</v>
      </c>
      <c r="L31" s="126">
        <v>2</v>
      </c>
      <c r="M31" s="61">
        <v>3</v>
      </c>
      <c r="N31" s="53">
        <v>2</v>
      </c>
      <c r="O31" s="53">
        <v>2.5</v>
      </c>
      <c r="P31" s="76" t="s">
        <v>304</v>
      </c>
      <c r="Q31" s="48"/>
      <c r="DG31" s="50">
        <v>0.66</v>
      </c>
    </row>
    <row r="32" spans="1:111" s="104" customFormat="1" ht="14.1" customHeight="1" x14ac:dyDescent="0.2">
      <c r="B32" s="589">
        <v>24</v>
      </c>
      <c r="C32" s="856" t="s">
        <v>305</v>
      </c>
      <c r="D32" s="1141"/>
      <c r="E32" s="737">
        <v>66</v>
      </c>
      <c r="F32" s="74"/>
      <c r="G32" s="53"/>
      <c r="H32" s="53">
        <v>49</v>
      </c>
      <c r="I32" s="53"/>
      <c r="J32" s="53"/>
      <c r="K32" s="53">
        <v>65</v>
      </c>
      <c r="L32" s="126">
        <v>57</v>
      </c>
      <c r="M32" s="61">
        <v>66</v>
      </c>
      <c r="N32" s="53">
        <v>49</v>
      </c>
      <c r="O32" s="53">
        <v>59.25</v>
      </c>
      <c r="P32" s="119" t="s">
        <v>289</v>
      </c>
      <c r="Q32" s="118"/>
      <c r="DG32" s="104">
        <v>0.64</v>
      </c>
    </row>
    <row r="33" spans="2:111" ht="14.1" customHeight="1" x14ac:dyDescent="0.2">
      <c r="B33" s="589">
        <v>25</v>
      </c>
      <c r="C33" s="766" t="s">
        <v>307</v>
      </c>
      <c r="D33" s="1127"/>
      <c r="E33" s="741">
        <v>9.3000000000000007</v>
      </c>
      <c r="F33" s="67">
        <v>5.4</v>
      </c>
      <c r="G33" s="51">
        <v>5.2</v>
      </c>
      <c r="H33" s="51">
        <v>2</v>
      </c>
      <c r="I33" s="51">
        <v>2.2999999999999998</v>
      </c>
      <c r="J33" s="51">
        <v>5.0999999999999996</v>
      </c>
      <c r="K33" s="53">
        <v>30</v>
      </c>
      <c r="L33" s="89">
        <v>2.2000000000000002</v>
      </c>
      <c r="M33" s="61">
        <v>30</v>
      </c>
      <c r="N33" s="51">
        <v>2</v>
      </c>
      <c r="O33" s="51">
        <v>7.6875000000000009</v>
      </c>
      <c r="P33" s="76" t="s">
        <v>308</v>
      </c>
      <c r="Q33" s="48"/>
      <c r="DG33" s="50">
        <v>0.66</v>
      </c>
    </row>
    <row r="34" spans="2:111" ht="14.1" customHeight="1" x14ac:dyDescent="0.2">
      <c r="B34" s="589">
        <v>26</v>
      </c>
      <c r="C34" s="766" t="s">
        <v>309</v>
      </c>
      <c r="D34" s="1127"/>
      <c r="E34" s="742">
        <v>7.1</v>
      </c>
      <c r="F34" s="67">
        <v>7.1</v>
      </c>
      <c r="G34" s="67">
        <v>7</v>
      </c>
      <c r="H34" s="51">
        <v>7.2</v>
      </c>
      <c r="I34" s="51">
        <v>7.1</v>
      </c>
      <c r="J34" s="51">
        <v>7.2</v>
      </c>
      <c r="K34" s="51">
        <v>7.2</v>
      </c>
      <c r="L34" s="89">
        <v>7.1</v>
      </c>
      <c r="M34" s="62">
        <v>7.2</v>
      </c>
      <c r="N34" s="51">
        <v>7</v>
      </c>
      <c r="O34" s="51">
        <v>7.1250000000000009</v>
      </c>
      <c r="P34" s="1064" t="s">
        <v>311</v>
      </c>
      <c r="Q34" s="48"/>
      <c r="DG34" s="50">
        <v>0.68</v>
      </c>
    </row>
    <row r="35" spans="2:111" s="481" customFormat="1" ht="24" customHeight="1" x14ac:dyDescent="0.2">
      <c r="B35" s="589">
        <v>27</v>
      </c>
      <c r="C35" s="1132" t="s">
        <v>312</v>
      </c>
      <c r="D35" s="1133"/>
      <c r="E35" s="743">
        <v>-2.7</v>
      </c>
      <c r="F35" s="203"/>
      <c r="G35" s="204"/>
      <c r="H35" s="204">
        <v>-2.6</v>
      </c>
      <c r="I35" s="204"/>
      <c r="J35" s="204"/>
      <c r="K35" s="204">
        <v>-2.7</v>
      </c>
      <c r="L35" s="388">
        <v>-2.7</v>
      </c>
      <c r="M35" s="17">
        <v>-2.6</v>
      </c>
      <c r="N35" s="52">
        <v>-2.7</v>
      </c>
      <c r="O35" s="52">
        <v>-2.6749999999999998</v>
      </c>
      <c r="P35" s="1064"/>
      <c r="Q35" s="483"/>
      <c r="DG35" s="481">
        <v>0.64</v>
      </c>
    </row>
    <row r="36" spans="2:111" s="104" customFormat="1" ht="15" customHeight="1" x14ac:dyDescent="0.2">
      <c r="B36" s="589">
        <v>28</v>
      </c>
      <c r="C36" s="1142" t="s">
        <v>314</v>
      </c>
      <c r="D36" s="1143"/>
      <c r="E36" s="744" t="s">
        <v>563</v>
      </c>
      <c r="F36" s="110"/>
      <c r="G36" s="63"/>
      <c r="H36" s="715" t="s">
        <v>564</v>
      </c>
      <c r="I36" s="63"/>
      <c r="J36" s="63"/>
      <c r="K36" s="715" t="s">
        <v>565</v>
      </c>
      <c r="L36" s="716" t="s">
        <v>566</v>
      </c>
      <c r="M36" s="717" t="s">
        <v>565</v>
      </c>
      <c r="N36" s="718" t="s">
        <v>564</v>
      </c>
      <c r="O36" s="718" t="s">
        <v>567</v>
      </c>
      <c r="P36" s="1128"/>
      <c r="Q36" s="118"/>
      <c r="DG36" s="104">
        <v>0.66</v>
      </c>
    </row>
    <row r="37" spans="2:111" ht="15" customHeight="1" x14ac:dyDescent="0.2">
      <c r="B37" s="573">
        <v>29</v>
      </c>
      <c r="C37" s="961" t="s">
        <v>317</v>
      </c>
      <c r="D37" s="961"/>
      <c r="E37" s="745" t="s">
        <v>144</v>
      </c>
      <c r="F37" s="96"/>
      <c r="G37" s="95"/>
      <c r="H37" s="51" t="s">
        <v>144</v>
      </c>
      <c r="I37" s="190"/>
      <c r="J37" s="95"/>
      <c r="K37" s="51" t="s">
        <v>144</v>
      </c>
      <c r="L37" s="89" t="s">
        <v>144</v>
      </c>
      <c r="M37" s="62" t="s">
        <v>144</v>
      </c>
      <c r="N37" s="51" t="s">
        <v>144</v>
      </c>
      <c r="O37" s="89" t="s">
        <v>144</v>
      </c>
      <c r="P37" s="540"/>
      <c r="Q37" s="48"/>
      <c r="DG37" s="50">
        <v>0.65</v>
      </c>
    </row>
    <row r="38" spans="2:111" s="205" customFormat="1" ht="15" customHeight="1" x14ac:dyDescent="0.2">
      <c r="B38" s="573">
        <v>30</v>
      </c>
      <c r="C38" s="1068" t="s">
        <v>319</v>
      </c>
      <c r="D38" s="1068"/>
      <c r="E38" s="746">
        <v>0.37</v>
      </c>
      <c r="F38" s="57"/>
      <c r="G38" s="57"/>
      <c r="H38" s="57">
        <v>7.0000000000000007E-2</v>
      </c>
      <c r="I38" s="435"/>
      <c r="J38" s="57"/>
      <c r="K38" s="57">
        <v>0.54</v>
      </c>
      <c r="L38" s="367">
        <v>0.05</v>
      </c>
      <c r="M38" s="371">
        <v>0.54</v>
      </c>
      <c r="N38" s="57">
        <v>0.05</v>
      </c>
      <c r="O38" s="367">
        <v>0.25750000000000001</v>
      </c>
      <c r="P38" s="530"/>
      <c r="Q38" s="254"/>
    </row>
    <row r="39" spans="2:111" ht="27" customHeight="1" thickBot="1" x14ac:dyDescent="0.25">
      <c r="B39" s="578">
        <v>31</v>
      </c>
      <c r="C39" s="1065" t="s">
        <v>568</v>
      </c>
      <c r="D39" s="1144"/>
      <c r="E39" s="734" t="s">
        <v>323</v>
      </c>
      <c r="F39" s="95"/>
      <c r="G39" s="95"/>
      <c r="H39" s="95" t="s">
        <v>323</v>
      </c>
      <c r="I39" s="95"/>
      <c r="J39" s="95"/>
      <c r="K39" s="95" t="s">
        <v>323</v>
      </c>
      <c r="L39" s="96" t="s">
        <v>323</v>
      </c>
      <c r="M39" s="62" t="s">
        <v>323</v>
      </c>
      <c r="N39" s="51" t="s">
        <v>323</v>
      </c>
      <c r="O39" s="89" t="s">
        <v>323</v>
      </c>
      <c r="P39" s="226"/>
      <c r="Q39" s="48"/>
    </row>
    <row r="40" spans="2:111" s="197" customFormat="1" ht="15" customHeight="1" thickBot="1" x14ac:dyDescent="0.25">
      <c r="B40" s="1131" t="s">
        <v>324</v>
      </c>
      <c r="C40" s="1052"/>
      <c r="D40" s="1052"/>
      <c r="E40" s="783" t="s">
        <v>325</v>
      </c>
      <c r="F40" s="1052"/>
      <c r="G40" s="1052"/>
      <c r="H40" s="1052"/>
      <c r="I40" s="1052"/>
      <c r="J40" s="1052"/>
      <c r="K40" s="902"/>
      <c r="L40" s="902"/>
      <c r="M40" s="902"/>
      <c r="N40" s="902"/>
      <c r="O40" s="1134"/>
      <c r="P40" s="541" t="s">
        <v>326</v>
      </c>
      <c r="Q40" s="241"/>
    </row>
    <row r="41" spans="2:111" ht="14.1" customHeight="1" x14ac:dyDescent="0.2">
      <c r="B41" s="590">
        <v>1</v>
      </c>
      <c r="C41" s="1135" t="s">
        <v>327</v>
      </c>
      <c r="D41" s="1136"/>
      <c r="E41" s="373"/>
      <c r="F41" s="95"/>
      <c r="G41" s="95" t="s">
        <v>133</v>
      </c>
      <c r="H41" s="95"/>
      <c r="I41" s="95" t="s">
        <v>133</v>
      </c>
      <c r="J41" s="95"/>
      <c r="K41" s="95"/>
      <c r="L41" s="95"/>
      <c r="M41" s="496"/>
      <c r="N41" s="497"/>
      <c r="O41" s="498"/>
      <c r="P41" s="1061" t="s">
        <v>328</v>
      </c>
      <c r="Q41" s="48"/>
    </row>
    <row r="42" spans="2:111" ht="14.1" customHeight="1" thickBot="1" x14ac:dyDescent="0.25">
      <c r="B42" s="591">
        <v>2</v>
      </c>
      <c r="C42" s="1137" t="s">
        <v>329</v>
      </c>
      <c r="D42" s="1138"/>
      <c r="E42" s="19"/>
      <c r="F42" s="66"/>
      <c r="G42" s="95" t="s">
        <v>133</v>
      </c>
      <c r="H42" s="66"/>
      <c r="I42" s="95" t="s">
        <v>133</v>
      </c>
      <c r="J42" s="66"/>
      <c r="K42" s="66"/>
      <c r="L42" s="90"/>
      <c r="M42" s="518"/>
      <c r="N42" s="502"/>
      <c r="O42" s="503"/>
      <c r="P42" s="1062"/>
      <c r="Q42" s="48"/>
    </row>
    <row r="43" spans="2:111" s="104" customFormat="1" ht="15" customHeight="1" thickBot="1" x14ac:dyDescent="0.25">
      <c r="B43" s="897" t="s">
        <v>330</v>
      </c>
      <c r="C43" s="890"/>
      <c r="D43" s="890"/>
      <c r="E43" s="504">
        <v>2</v>
      </c>
      <c r="F43" s="111">
        <v>2</v>
      </c>
      <c r="G43" s="111">
        <v>2</v>
      </c>
      <c r="H43" s="111">
        <v>2</v>
      </c>
      <c r="I43" s="111">
        <v>2</v>
      </c>
      <c r="J43" s="111">
        <v>2</v>
      </c>
      <c r="K43" s="111">
        <v>2</v>
      </c>
      <c r="L43" s="142">
        <v>2</v>
      </c>
      <c r="M43" s="358"/>
      <c r="P43" s="118"/>
      <c r="Q43" s="118"/>
    </row>
    <row r="44" spans="2:111" ht="10.5" customHeight="1" x14ac:dyDescent="0.2">
      <c r="B44" s="944" t="s">
        <v>331</v>
      </c>
      <c r="C44" s="942"/>
      <c r="D44" s="942"/>
      <c r="E44" s="942"/>
      <c r="F44" s="943"/>
      <c r="G44" s="943"/>
      <c r="H44" s="943"/>
      <c r="I44" s="943"/>
      <c r="J44" s="943"/>
      <c r="K44" s="943"/>
      <c r="L44" s="943"/>
      <c r="M44" s="943"/>
      <c r="N44" s="943"/>
      <c r="O44" s="943"/>
      <c r="P44" s="942"/>
      <c r="Q44" s="942"/>
    </row>
    <row r="45" spans="2:111" ht="10.5" customHeight="1" x14ac:dyDescent="0.2">
      <c r="B45" s="945" t="s">
        <v>332</v>
      </c>
      <c r="C45" s="945"/>
      <c r="D45" s="945"/>
      <c r="E45" s="945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5"/>
      <c r="Q45" s="945"/>
    </row>
    <row r="46" spans="2:111" ht="10.5" customHeight="1" x14ac:dyDescent="0.2">
      <c r="B46" s="941" t="s">
        <v>333</v>
      </c>
      <c r="C46" s="942"/>
      <c r="D46" s="942"/>
      <c r="E46" s="942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42"/>
      <c r="Q46" s="942"/>
    </row>
    <row r="47" spans="2:111" ht="10.199999999999999" customHeight="1" x14ac:dyDescent="0.2">
      <c r="B47" s="586"/>
      <c r="C47" s="227"/>
      <c r="D47" s="227"/>
      <c r="E47" s="48"/>
      <c r="F47" s="227"/>
      <c r="G47" s="227"/>
      <c r="H47" s="227"/>
      <c r="I47" s="227"/>
      <c r="J47" s="227"/>
      <c r="K47" s="48"/>
      <c r="L47" s="48"/>
      <c r="M47" s="227"/>
      <c r="N47" s="227"/>
      <c r="O47" s="227"/>
    </row>
  </sheetData>
  <mergeCells count="53">
    <mergeCell ref="B1:P1"/>
    <mergeCell ref="P16:P18"/>
    <mergeCell ref="C16:D16"/>
    <mergeCell ref="E12:O12"/>
    <mergeCell ref="B4:C4"/>
    <mergeCell ref="P13:P15"/>
    <mergeCell ref="P6:P11"/>
    <mergeCell ref="M6:M9"/>
    <mergeCell ref="N6:N9"/>
    <mergeCell ref="C14:D14"/>
    <mergeCell ref="C15:D15"/>
    <mergeCell ref="O6:O9"/>
    <mergeCell ref="C13:D13"/>
    <mergeCell ref="F3:H3"/>
    <mergeCell ref="F4:H4"/>
    <mergeCell ref="B6:C11"/>
    <mergeCell ref="C18:D18"/>
    <mergeCell ref="B12:D12"/>
    <mergeCell ref="C17:D17"/>
    <mergeCell ref="C22:D22"/>
    <mergeCell ref="C19:D19"/>
    <mergeCell ref="B43:D43"/>
    <mergeCell ref="C41:D41"/>
    <mergeCell ref="C42:D42"/>
    <mergeCell ref="C23:D23"/>
    <mergeCell ref="C24:D24"/>
    <mergeCell ref="C33:D33"/>
    <mergeCell ref="C37:D37"/>
    <mergeCell ref="C25:D25"/>
    <mergeCell ref="C27:D27"/>
    <mergeCell ref="C36:D36"/>
    <mergeCell ref="C29:D29"/>
    <mergeCell ref="C30:D30"/>
    <mergeCell ref="C31:D31"/>
    <mergeCell ref="C32:D32"/>
    <mergeCell ref="C34:D34"/>
    <mergeCell ref="C39:D39"/>
    <mergeCell ref="B46:Q46"/>
    <mergeCell ref="B44:Q44"/>
    <mergeCell ref="B45:Q45"/>
    <mergeCell ref="P19:P22"/>
    <mergeCell ref="C21:D21"/>
    <mergeCell ref="C20:D20"/>
    <mergeCell ref="P41:P42"/>
    <mergeCell ref="P25:P27"/>
    <mergeCell ref="P28:P29"/>
    <mergeCell ref="P34:P36"/>
    <mergeCell ref="C28:D28"/>
    <mergeCell ref="C26:D26"/>
    <mergeCell ref="C38:D38"/>
    <mergeCell ref="B40:D40"/>
    <mergeCell ref="C35:D35"/>
    <mergeCell ref="E40:O40"/>
  </mergeCells>
  <phoneticPr fontId="3"/>
  <printOptions horizontalCentered="1" verticalCentered="1"/>
  <pageMargins left="0.39370078740157483" right="0.39370078740157483" top="0.78740157480314965" bottom="0.78740157480314965" header="0.39370078740157483" footer="0.39370078740157483"/>
  <pageSetup paperSize="9" scale="7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5877"/>
  <sheetViews>
    <sheetView zoomScale="90" zoomScaleNormal="90" zoomScaleSheetLayoutView="99" workbookViewId="0"/>
  </sheetViews>
  <sheetFormatPr defaultColWidth="8.88671875" defaultRowHeight="10.199999999999999" customHeight="1" x14ac:dyDescent="0.2"/>
  <cols>
    <col min="1" max="1" width="2.6640625" style="205" customWidth="1"/>
    <col min="2" max="2" width="3.109375" style="104" customWidth="1"/>
    <col min="3" max="3" width="7.109375" style="205" customWidth="1"/>
    <col min="4" max="4" width="18.6640625" style="205" customWidth="1"/>
    <col min="5" max="5" width="12.77734375" style="205" customWidth="1"/>
    <col min="6" max="6" width="16.21875" style="205" customWidth="1"/>
    <col min="7" max="12" width="7.6640625" style="205" customWidth="1"/>
    <col min="13" max="13" width="1" style="205" customWidth="1"/>
    <col min="14" max="14" width="3.88671875" style="104" customWidth="1"/>
    <col min="15" max="15" width="7.109375" style="205" customWidth="1"/>
    <col min="16" max="16" width="18.6640625" style="205" customWidth="1"/>
    <col min="17" max="17" width="12.77734375" style="205" customWidth="1"/>
    <col min="18" max="18" width="6.6640625" style="205" customWidth="1"/>
    <col min="19" max="24" width="7.6640625" style="205" customWidth="1"/>
    <col min="25" max="16384" width="8.88671875" style="205"/>
  </cols>
  <sheetData>
    <row r="1" spans="2:24" ht="20.100000000000001" customHeight="1" x14ac:dyDescent="0.2">
      <c r="B1" s="1168" t="s">
        <v>100</v>
      </c>
      <c r="C1" s="1168"/>
      <c r="D1" s="1168"/>
      <c r="E1" s="1168"/>
      <c r="F1" s="1168"/>
      <c r="G1" s="1168"/>
      <c r="H1" s="1168"/>
      <c r="I1" s="1168"/>
      <c r="J1" s="1168"/>
      <c r="K1" s="1168"/>
      <c r="L1" s="1168"/>
    </row>
    <row r="2" spans="2:24" ht="15" customHeight="1" thickBot="1" x14ac:dyDescent="0.25">
      <c r="B2" s="161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2:24" ht="19.2" customHeight="1" thickBot="1" x14ac:dyDescent="0.25">
      <c r="B3" s="162"/>
      <c r="D3" s="317"/>
      <c r="E3" s="317"/>
      <c r="F3" s="317"/>
      <c r="G3" s="1115" t="s">
        <v>102</v>
      </c>
      <c r="H3" s="1116"/>
      <c r="I3" s="1117"/>
      <c r="J3" s="104"/>
      <c r="K3" s="104"/>
      <c r="L3" s="104"/>
      <c r="M3" s="104"/>
    </row>
    <row r="4" spans="2:24" ht="19.2" customHeight="1" thickBot="1" x14ac:dyDescent="0.25">
      <c r="B4" s="1169" t="s">
        <v>103</v>
      </c>
      <c r="C4" s="1170"/>
      <c r="D4" s="657" t="s">
        <v>513</v>
      </c>
      <c r="E4" s="315"/>
      <c r="F4" s="315"/>
      <c r="G4" s="1118" t="s">
        <v>514</v>
      </c>
      <c r="H4" s="1037"/>
      <c r="I4" s="1038"/>
      <c r="J4" s="104"/>
      <c r="K4" s="104"/>
      <c r="L4" s="104"/>
      <c r="M4" s="104"/>
    </row>
    <row r="5" spans="2:24" ht="10.199999999999999" customHeight="1" thickBot="1" x14ac:dyDescent="0.25">
      <c r="B5" s="59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</row>
    <row r="6" spans="2:24" s="207" customFormat="1" ht="12.9" customHeight="1" x14ac:dyDescent="0.2">
      <c r="B6" s="1153" t="s">
        <v>245</v>
      </c>
      <c r="C6" s="1154"/>
      <c r="D6" s="987" t="s">
        <v>246</v>
      </c>
      <c r="E6" s="988"/>
      <c r="F6" s="989"/>
      <c r="G6" s="988">
        <v>45785</v>
      </c>
      <c r="H6" s="990"/>
      <c r="I6" s="988">
        <v>45840</v>
      </c>
      <c r="J6" s="1000"/>
      <c r="K6" s="988">
        <v>45903</v>
      </c>
      <c r="L6" s="1006"/>
      <c r="M6" s="206"/>
      <c r="N6" s="1153" t="s">
        <v>245</v>
      </c>
      <c r="O6" s="1154"/>
      <c r="P6" s="987" t="s">
        <v>246</v>
      </c>
      <c r="Q6" s="988"/>
      <c r="R6" s="989"/>
      <c r="S6" s="965">
        <f>G6</f>
        <v>45785</v>
      </c>
      <c r="T6" s="966"/>
      <c r="U6" s="977">
        <f>I6</f>
        <v>45840</v>
      </c>
      <c r="V6" s="979"/>
      <c r="W6" s="977">
        <f t="shared" ref="W6:W12" si="0">K6</f>
        <v>45903</v>
      </c>
      <c r="X6" s="978"/>
    </row>
    <row r="7" spans="2:24" s="209" customFormat="1" ht="12.9" customHeight="1" x14ac:dyDescent="0.2">
      <c r="B7" s="1155"/>
      <c r="C7" s="1156"/>
      <c r="D7" s="996" t="s">
        <v>248</v>
      </c>
      <c r="E7" s="997"/>
      <c r="F7" s="998"/>
      <c r="G7" s="997">
        <v>0.42708333333333331</v>
      </c>
      <c r="H7" s="1008"/>
      <c r="I7" s="997">
        <v>0.40277777777777773</v>
      </c>
      <c r="J7" s="1007"/>
      <c r="K7" s="997">
        <v>0.3923611111111111</v>
      </c>
      <c r="L7" s="1001"/>
      <c r="M7" s="208"/>
      <c r="N7" s="1155"/>
      <c r="O7" s="1156"/>
      <c r="P7" s="996" t="s">
        <v>248</v>
      </c>
      <c r="Q7" s="997"/>
      <c r="R7" s="998"/>
      <c r="S7" s="969">
        <f t="shared" ref="S7:S12" si="1">G7</f>
        <v>0.42708333333333331</v>
      </c>
      <c r="T7" s="970"/>
      <c r="U7" s="967">
        <f t="shared" ref="U7:U12" si="2">I7</f>
        <v>0.40277777777777773</v>
      </c>
      <c r="V7" s="980"/>
      <c r="W7" s="967">
        <f t="shared" si="0"/>
        <v>0.3923611111111111</v>
      </c>
      <c r="X7" s="968"/>
    </row>
    <row r="8" spans="2:24" ht="12.9" customHeight="1" x14ac:dyDescent="0.2">
      <c r="B8" s="1155"/>
      <c r="C8" s="1156"/>
      <c r="D8" s="1148" t="s">
        <v>249</v>
      </c>
      <c r="E8" s="1149"/>
      <c r="F8" s="1150"/>
      <c r="G8" s="1149" t="s">
        <v>251</v>
      </c>
      <c r="H8" s="1171"/>
      <c r="I8" s="1149" t="s">
        <v>116</v>
      </c>
      <c r="J8" s="1166"/>
      <c r="K8" s="1149" t="s">
        <v>119</v>
      </c>
      <c r="L8" s="1167"/>
      <c r="M8" s="297"/>
      <c r="N8" s="1155"/>
      <c r="O8" s="1156"/>
      <c r="P8" s="1148" t="s">
        <v>249</v>
      </c>
      <c r="Q8" s="1149"/>
      <c r="R8" s="1150"/>
      <c r="S8" s="971" t="str">
        <f t="shared" si="1"/>
        <v>雨</v>
      </c>
      <c r="T8" s="972"/>
      <c r="U8" s="973" t="str">
        <f t="shared" si="2"/>
        <v>晴</v>
      </c>
      <c r="V8" s="1002"/>
      <c r="W8" s="973" t="str">
        <f t="shared" si="0"/>
        <v>曇</v>
      </c>
      <c r="X8" s="974"/>
    </row>
    <row r="9" spans="2:24" ht="12.9" customHeight="1" x14ac:dyDescent="0.2">
      <c r="B9" s="1155"/>
      <c r="C9" s="1156"/>
      <c r="D9" s="1148" t="s">
        <v>254</v>
      </c>
      <c r="E9" s="1149"/>
      <c r="F9" s="1150"/>
      <c r="G9" s="1149" t="s">
        <v>252</v>
      </c>
      <c r="H9" s="1171"/>
      <c r="I9" s="1149" t="s">
        <v>116</v>
      </c>
      <c r="J9" s="1166"/>
      <c r="K9" s="1149" t="s">
        <v>119</v>
      </c>
      <c r="L9" s="1167"/>
      <c r="M9" s="297"/>
      <c r="N9" s="1155"/>
      <c r="O9" s="1156"/>
      <c r="P9" s="1148" t="s">
        <v>254</v>
      </c>
      <c r="Q9" s="1149"/>
      <c r="R9" s="1150"/>
      <c r="S9" s="971" t="str">
        <f t="shared" si="1"/>
        <v>晴</v>
      </c>
      <c r="T9" s="972"/>
      <c r="U9" s="973" t="str">
        <f t="shared" si="2"/>
        <v>晴</v>
      </c>
      <c r="V9" s="1002"/>
      <c r="W9" s="973" t="str">
        <f t="shared" si="0"/>
        <v>曇</v>
      </c>
      <c r="X9" s="974"/>
    </row>
    <row r="10" spans="2:24" s="50" customFormat="1" ht="12.9" customHeight="1" x14ac:dyDescent="0.2">
      <c r="B10" s="1155"/>
      <c r="C10" s="1156"/>
      <c r="D10" s="963" t="s">
        <v>255</v>
      </c>
      <c r="E10" s="917"/>
      <c r="F10" s="964"/>
      <c r="G10" s="917">
        <v>16</v>
      </c>
      <c r="H10" s="976"/>
      <c r="I10" s="917">
        <v>28.5</v>
      </c>
      <c r="J10" s="991"/>
      <c r="K10" s="917">
        <v>25</v>
      </c>
      <c r="L10" s="999"/>
      <c r="M10" s="12"/>
      <c r="N10" s="1155"/>
      <c r="O10" s="1156"/>
      <c r="P10" s="963" t="s">
        <v>255</v>
      </c>
      <c r="Q10" s="917"/>
      <c r="R10" s="964"/>
      <c r="S10" s="975">
        <f t="shared" si="1"/>
        <v>16</v>
      </c>
      <c r="T10" s="972"/>
      <c r="U10" s="973">
        <f t="shared" si="2"/>
        <v>28.5</v>
      </c>
      <c r="V10" s="1002"/>
      <c r="W10" s="973">
        <f t="shared" si="0"/>
        <v>25</v>
      </c>
      <c r="X10" s="974"/>
    </row>
    <row r="11" spans="2:24" s="50" customFormat="1" ht="12.9" customHeight="1" x14ac:dyDescent="0.2">
      <c r="B11" s="1155"/>
      <c r="C11" s="1156"/>
      <c r="D11" s="963" t="s">
        <v>256</v>
      </c>
      <c r="E11" s="917"/>
      <c r="F11" s="964"/>
      <c r="G11" s="917">
        <v>6.5</v>
      </c>
      <c r="H11" s="976"/>
      <c r="I11" s="917">
        <v>16.7</v>
      </c>
      <c r="J11" s="991"/>
      <c r="K11" s="917">
        <v>19.8</v>
      </c>
      <c r="L11" s="999"/>
      <c r="M11" s="12"/>
      <c r="N11" s="1155"/>
      <c r="O11" s="1156"/>
      <c r="P11" s="963" t="s">
        <v>256</v>
      </c>
      <c r="Q11" s="917"/>
      <c r="R11" s="964"/>
      <c r="S11" s="1005">
        <f t="shared" si="1"/>
        <v>6.5</v>
      </c>
      <c r="T11" s="972"/>
      <c r="U11" s="973">
        <f t="shared" si="2"/>
        <v>16.7</v>
      </c>
      <c r="V11" s="1002"/>
      <c r="W11" s="973">
        <f t="shared" si="0"/>
        <v>19.8</v>
      </c>
      <c r="X11" s="974"/>
    </row>
    <row r="12" spans="2:24" s="50" customFormat="1" ht="12.9" customHeight="1" thickBot="1" x14ac:dyDescent="0.25">
      <c r="B12" s="1157"/>
      <c r="C12" s="1158"/>
      <c r="D12" s="992" t="s">
        <v>123</v>
      </c>
      <c r="E12" s="993"/>
      <c r="F12" s="994"/>
      <c r="G12" s="993" t="s">
        <v>134</v>
      </c>
      <c r="H12" s="995"/>
      <c r="I12" s="993" t="s">
        <v>134</v>
      </c>
      <c r="J12" s="1018"/>
      <c r="K12" s="993" t="s">
        <v>134</v>
      </c>
      <c r="L12" s="1015"/>
      <c r="M12" s="12"/>
      <c r="N12" s="1157"/>
      <c r="O12" s="1158"/>
      <c r="P12" s="992" t="s">
        <v>123</v>
      </c>
      <c r="Q12" s="993"/>
      <c r="R12" s="994"/>
      <c r="S12" s="1003" t="str">
        <f t="shared" si="1"/>
        <v>-</v>
      </c>
      <c r="T12" s="1025"/>
      <c r="U12" s="1003" t="str">
        <f t="shared" si="2"/>
        <v>-</v>
      </c>
      <c r="V12" s="1004"/>
      <c r="W12" s="1003" t="str">
        <f t="shared" si="0"/>
        <v>-</v>
      </c>
      <c r="X12" s="1020"/>
    </row>
    <row r="13" spans="2:24" ht="15" customHeight="1" x14ac:dyDescent="0.2">
      <c r="B13" s="1159" t="s">
        <v>334</v>
      </c>
      <c r="C13" s="1160"/>
      <c r="D13" s="1161"/>
      <c r="E13" s="1162" t="s">
        <v>335</v>
      </c>
      <c r="F13" s="601" t="s">
        <v>569</v>
      </c>
      <c r="G13" s="1151"/>
      <c r="H13" s="1151"/>
      <c r="I13" s="1151"/>
      <c r="J13" s="1151"/>
      <c r="K13" s="1151"/>
      <c r="L13" s="1152"/>
      <c r="M13" s="297"/>
      <c r="N13" s="1159" t="s">
        <v>334</v>
      </c>
      <c r="O13" s="1160"/>
      <c r="P13" s="1161"/>
      <c r="Q13" s="1162" t="s">
        <v>335</v>
      </c>
      <c r="R13" s="600" t="s">
        <v>569</v>
      </c>
      <c r="S13" s="1151"/>
      <c r="T13" s="1151"/>
      <c r="U13" s="1151"/>
      <c r="V13" s="1151"/>
      <c r="W13" s="1151"/>
      <c r="X13" s="1152"/>
    </row>
    <row r="14" spans="2:24" s="304" customFormat="1" ht="15" customHeight="1" thickBot="1" x14ac:dyDescent="0.25">
      <c r="B14" s="163"/>
      <c r="C14" s="1164" t="s">
        <v>336</v>
      </c>
      <c r="D14" s="1165"/>
      <c r="E14" s="1163"/>
      <c r="F14" s="305" t="s">
        <v>337</v>
      </c>
      <c r="G14" s="306" t="s">
        <v>338</v>
      </c>
      <c r="H14" s="307" t="s">
        <v>339</v>
      </c>
      <c r="I14" s="306" t="s">
        <v>338</v>
      </c>
      <c r="J14" s="308" t="s">
        <v>339</v>
      </c>
      <c r="K14" s="306" t="s">
        <v>338</v>
      </c>
      <c r="L14" s="309" t="s">
        <v>339</v>
      </c>
      <c r="M14" s="301"/>
      <c r="N14" s="163"/>
      <c r="O14" s="1164" t="s">
        <v>336</v>
      </c>
      <c r="P14" s="1165"/>
      <c r="Q14" s="1163"/>
      <c r="R14" s="305" t="s">
        <v>337</v>
      </c>
      <c r="S14" s="306" t="s">
        <v>338</v>
      </c>
      <c r="T14" s="307" t="s">
        <v>339</v>
      </c>
      <c r="U14" s="306" t="s">
        <v>338</v>
      </c>
      <c r="V14" s="308" t="s">
        <v>339</v>
      </c>
      <c r="W14" s="306" t="s">
        <v>338</v>
      </c>
      <c r="X14" s="309" t="s">
        <v>339</v>
      </c>
    </row>
    <row r="15" spans="2:24" ht="22.5" customHeight="1" x14ac:dyDescent="0.2">
      <c r="B15" s="164">
        <v>1</v>
      </c>
      <c r="C15" s="247" t="s">
        <v>340</v>
      </c>
      <c r="D15" s="248"/>
      <c r="E15" s="192" t="s">
        <v>341</v>
      </c>
      <c r="F15" s="249">
        <v>0.05</v>
      </c>
      <c r="G15" s="250" t="s">
        <v>166</v>
      </c>
      <c r="H15" s="251">
        <v>0</v>
      </c>
      <c r="I15" s="250" t="s">
        <v>166</v>
      </c>
      <c r="J15" s="252">
        <v>0</v>
      </c>
      <c r="K15" s="250" t="s">
        <v>166</v>
      </c>
      <c r="L15" s="253">
        <v>0</v>
      </c>
      <c r="M15" s="254"/>
      <c r="N15" s="165">
        <v>60</v>
      </c>
      <c r="O15" s="255" t="s">
        <v>342</v>
      </c>
      <c r="P15" s="256"/>
      <c r="Q15" s="257" t="s">
        <v>343</v>
      </c>
      <c r="R15" s="237">
        <v>0.3</v>
      </c>
      <c r="S15" s="258" t="s">
        <v>344</v>
      </c>
      <c r="T15" s="259">
        <v>0</v>
      </c>
      <c r="U15" s="258" t="s">
        <v>344</v>
      </c>
      <c r="V15" s="260">
        <v>0</v>
      </c>
      <c r="W15" s="258" t="s">
        <v>344</v>
      </c>
      <c r="X15" s="261">
        <v>0</v>
      </c>
    </row>
    <row r="16" spans="2:24" ht="22.5" customHeight="1" x14ac:dyDescent="0.2">
      <c r="B16" s="166">
        <v>2</v>
      </c>
      <c r="C16" s="255" t="s">
        <v>345</v>
      </c>
      <c r="D16" s="262"/>
      <c r="E16" s="263" t="s">
        <v>346</v>
      </c>
      <c r="F16" s="264">
        <v>0.08</v>
      </c>
      <c r="G16" s="258" t="s">
        <v>347</v>
      </c>
      <c r="H16" s="259">
        <v>0</v>
      </c>
      <c r="I16" s="258" t="s">
        <v>347</v>
      </c>
      <c r="J16" s="260">
        <v>0</v>
      </c>
      <c r="K16" s="258" t="s">
        <v>347</v>
      </c>
      <c r="L16" s="261">
        <v>0</v>
      </c>
      <c r="M16" s="254"/>
      <c r="N16" s="168">
        <v>61</v>
      </c>
      <c r="O16" s="255" t="s">
        <v>348</v>
      </c>
      <c r="P16" s="262"/>
      <c r="Q16" s="263" t="s">
        <v>346</v>
      </c>
      <c r="R16" s="265">
        <v>0.02</v>
      </c>
      <c r="S16" s="258" t="s">
        <v>166</v>
      </c>
      <c r="T16" s="259">
        <v>0</v>
      </c>
      <c r="U16" s="258" t="s">
        <v>166</v>
      </c>
      <c r="V16" s="260">
        <v>0</v>
      </c>
      <c r="W16" s="258" t="s">
        <v>166</v>
      </c>
      <c r="X16" s="261">
        <v>0</v>
      </c>
    </row>
    <row r="17" spans="2:24" ht="22.5" customHeight="1" x14ac:dyDescent="0.2">
      <c r="B17" s="166">
        <v>3</v>
      </c>
      <c r="C17" s="255" t="s">
        <v>349</v>
      </c>
      <c r="D17" s="262"/>
      <c r="E17" s="263" t="s">
        <v>346</v>
      </c>
      <c r="F17" s="264">
        <v>0.02</v>
      </c>
      <c r="G17" s="266" t="s">
        <v>166</v>
      </c>
      <c r="H17" s="259">
        <v>0</v>
      </c>
      <c r="I17" s="266" t="s">
        <v>166</v>
      </c>
      <c r="J17" s="260">
        <v>0</v>
      </c>
      <c r="K17" s="266" t="s">
        <v>166</v>
      </c>
      <c r="L17" s="261">
        <v>0</v>
      </c>
      <c r="M17" s="254"/>
      <c r="N17" s="169">
        <v>62</v>
      </c>
      <c r="O17" s="205" t="s">
        <v>350</v>
      </c>
      <c r="Q17" s="263" t="s">
        <v>346</v>
      </c>
      <c r="R17" s="302">
        <v>2E-3</v>
      </c>
      <c r="S17" s="258" t="s">
        <v>351</v>
      </c>
      <c r="T17" s="259">
        <v>0</v>
      </c>
      <c r="U17" s="258" t="s">
        <v>351</v>
      </c>
      <c r="V17" s="260">
        <v>0</v>
      </c>
      <c r="W17" s="258" t="s">
        <v>351</v>
      </c>
      <c r="X17" s="261">
        <v>0</v>
      </c>
    </row>
    <row r="18" spans="2:24" ht="22.5" customHeight="1" x14ac:dyDescent="0.2">
      <c r="B18" s="166">
        <v>4</v>
      </c>
      <c r="C18" s="255" t="s">
        <v>352</v>
      </c>
      <c r="D18" s="262"/>
      <c r="E18" s="263" t="s">
        <v>341</v>
      </c>
      <c r="F18" s="302">
        <v>4.0000000000000001E-3</v>
      </c>
      <c r="G18" s="258" t="s">
        <v>353</v>
      </c>
      <c r="H18" s="259">
        <v>0</v>
      </c>
      <c r="I18" s="258" t="s">
        <v>353</v>
      </c>
      <c r="J18" s="260">
        <v>0</v>
      </c>
      <c r="K18" s="258" t="s">
        <v>353</v>
      </c>
      <c r="L18" s="261">
        <v>0</v>
      </c>
      <c r="M18" s="254"/>
      <c r="N18" s="168">
        <v>63</v>
      </c>
      <c r="O18" s="255" t="s">
        <v>354</v>
      </c>
      <c r="P18" s="262"/>
      <c r="Q18" s="263" t="s">
        <v>346</v>
      </c>
      <c r="R18" s="264">
        <v>0.02</v>
      </c>
      <c r="S18" s="258" t="s">
        <v>166</v>
      </c>
      <c r="T18" s="259">
        <v>0</v>
      </c>
      <c r="U18" s="258" t="s">
        <v>166</v>
      </c>
      <c r="V18" s="260">
        <v>0</v>
      </c>
      <c r="W18" s="258" t="s">
        <v>166</v>
      </c>
      <c r="X18" s="261">
        <v>0</v>
      </c>
    </row>
    <row r="19" spans="2:24" ht="22.5" customHeight="1" x14ac:dyDescent="0.2">
      <c r="B19" s="166">
        <v>5</v>
      </c>
      <c r="C19" s="255" t="s">
        <v>355</v>
      </c>
      <c r="D19" s="262"/>
      <c r="E19" s="263" t="s">
        <v>346</v>
      </c>
      <c r="F19" s="264">
        <v>5.0000000000000001E-3</v>
      </c>
      <c r="G19" s="258" t="s">
        <v>141</v>
      </c>
      <c r="H19" s="259">
        <v>0</v>
      </c>
      <c r="I19" s="258" t="s">
        <v>141</v>
      </c>
      <c r="J19" s="260">
        <v>0</v>
      </c>
      <c r="K19" s="258" t="s">
        <v>141</v>
      </c>
      <c r="L19" s="261">
        <v>0</v>
      </c>
      <c r="M19" s="254"/>
      <c r="N19" s="168">
        <v>64</v>
      </c>
      <c r="O19" s="255" t="s">
        <v>356</v>
      </c>
      <c r="P19" s="262"/>
      <c r="Q19" s="263" t="s">
        <v>346</v>
      </c>
      <c r="R19" s="302">
        <v>6.0000000000000001E-3</v>
      </c>
      <c r="S19" s="258" t="s">
        <v>357</v>
      </c>
      <c r="T19" s="259">
        <v>0</v>
      </c>
      <c r="U19" s="258" t="s">
        <v>357</v>
      </c>
      <c r="V19" s="260">
        <v>0</v>
      </c>
      <c r="W19" s="258" t="s">
        <v>357</v>
      </c>
      <c r="X19" s="261">
        <v>0</v>
      </c>
    </row>
    <row r="20" spans="2:24" ht="22.5" customHeight="1" x14ac:dyDescent="0.2">
      <c r="B20" s="166">
        <v>6</v>
      </c>
      <c r="C20" s="255" t="s">
        <v>358</v>
      </c>
      <c r="D20" s="262"/>
      <c r="E20" s="263" t="s">
        <v>346</v>
      </c>
      <c r="F20" s="238">
        <v>0.9</v>
      </c>
      <c r="G20" s="258" t="s">
        <v>359</v>
      </c>
      <c r="H20" s="259">
        <v>0</v>
      </c>
      <c r="I20" s="258" t="s">
        <v>359</v>
      </c>
      <c r="J20" s="260">
        <v>0</v>
      </c>
      <c r="K20" s="258" t="s">
        <v>359</v>
      </c>
      <c r="L20" s="261">
        <v>0</v>
      </c>
      <c r="M20" s="254"/>
      <c r="N20" s="169">
        <v>65</v>
      </c>
      <c r="O20" s="255" t="s">
        <v>360</v>
      </c>
      <c r="P20" s="262"/>
      <c r="Q20" s="263" t="s">
        <v>341</v>
      </c>
      <c r="R20" s="302">
        <v>5.0000000000000001E-3</v>
      </c>
      <c r="S20" s="258" t="s">
        <v>141</v>
      </c>
      <c r="T20" s="259">
        <v>0</v>
      </c>
      <c r="U20" s="258" t="s">
        <v>141</v>
      </c>
      <c r="V20" s="260">
        <v>0</v>
      </c>
      <c r="W20" s="258" t="s">
        <v>141</v>
      </c>
      <c r="X20" s="261">
        <v>0</v>
      </c>
    </row>
    <row r="21" spans="2:24" ht="22.5" customHeight="1" x14ac:dyDescent="0.2">
      <c r="B21" s="166">
        <v>7</v>
      </c>
      <c r="C21" s="255" t="s">
        <v>361</v>
      </c>
      <c r="D21" s="262"/>
      <c r="E21" s="263" t="s">
        <v>362</v>
      </c>
      <c r="F21" s="302">
        <v>6.0000000000000001E-3</v>
      </c>
      <c r="G21" s="258" t="s">
        <v>357</v>
      </c>
      <c r="H21" s="259">
        <v>0</v>
      </c>
      <c r="I21" s="258" t="s">
        <v>357</v>
      </c>
      <c r="J21" s="260">
        <v>0</v>
      </c>
      <c r="K21" s="258" t="s">
        <v>357</v>
      </c>
      <c r="L21" s="261">
        <v>0</v>
      </c>
      <c r="M21" s="254"/>
      <c r="N21" s="168">
        <v>66</v>
      </c>
      <c r="O21" s="255" t="s">
        <v>363</v>
      </c>
      <c r="P21" s="262"/>
      <c r="Q21" s="267" t="s">
        <v>364</v>
      </c>
      <c r="R21" s="238">
        <v>0.1</v>
      </c>
      <c r="S21" s="258" t="s">
        <v>144</v>
      </c>
      <c r="T21" s="259">
        <v>0</v>
      </c>
      <c r="U21" s="258" t="s">
        <v>144</v>
      </c>
      <c r="V21" s="260">
        <v>0</v>
      </c>
      <c r="W21" s="258" t="s">
        <v>144</v>
      </c>
      <c r="X21" s="261">
        <v>0</v>
      </c>
    </row>
    <row r="22" spans="2:24" ht="22.5" customHeight="1" x14ac:dyDescent="0.2">
      <c r="B22" s="166">
        <v>8</v>
      </c>
      <c r="C22" s="255" t="s">
        <v>365</v>
      </c>
      <c r="D22" s="262"/>
      <c r="E22" s="263" t="s">
        <v>346</v>
      </c>
      <c r="F22" s="264">
        <v>0.01</v>
      </c>
      <c r="G22" s="258" t="s">
        <v>366</v>
      </c>
      <c r="H22" s="259">
        <v>0</v>
      </c>
      <c r="I22" s="258" t="s">
        <v>366</v>
      </c>
      <c r="J22" s="260">
        <v>0</v>
      </c>
      <c r="K22" s="258" t="s">
        <v>366</v>
      </c>
      <c r="L22" s="261">
        <v>0</v>
      </c>
      <c r="M22" s="254"/>
      <c r="N22" s="168">
        <v>67</v>
      </c>
      <c r="O22" s="255" t="s">
        <v>367</v>
      </c>
      <c r="P22" s="262"/>
      <c r="Q22" s="263" t="s">
        <v>346</v>
      </c>
      <c r="R22" s="264">
        <v>0.06</v>
      </c>
      <c r="S22" s="258" t="s">
        <v>368</v>
      </c>
      <c r="T22" s="259">
        <v>0</v>
      </c>
      <c r="U22" s="258" t="s">
        <v>368</v>
      </c>
      <c r="V22" s="260">
        <v>0</v>
      </c>
      <c r="W22" s="258" t="s">
        <v>368</v>
      </c>
      <c r="X22" s="261">
        <v>0</v>
      </c>
    </row>
    <row r="23" spans="2:24" ht="22.5" customHeight="1" x14ac:dyDescent="0.2">
      <c r="B23" s="166">
        <v>9</v>
      </c>
      <c r="C23" s="255" t="s">
        <v>369</v>
      </c>
      <c r="D23" s="262"/>
      <c r="E23" s="263" t="s">
        <v>346</v>
      </c>
      <c r="F23" s="302">
        <v>3.0000000000000001E-3</v>
      </c>
      <c r="G23" s="258" t="s">
        <v>370</v>
      </c>
      <c r="H23" s="259">
        <v>0</v>
      </c>
      <c r="I23" s="258" t="s">
        <v>370</v>
      </c>
      <c r="J23" s="260">
        <v>0</v>
      </c>
      <c r="K23" s="258" t="s">
        <v>370</v>
      </c>
      <c r="L23" s="261">
        <v>0</v>
      </c>
      <c r="M23" s="254"/>
      <c r="N23" s="169">
        <v>68</v>
      </c>
      <c r="O23" s="255" t="s">
        <v>371</v>
      </c>
      <c r="P23" s="262"/>
      <c r="Q23" s="263" t="s">
        <v>346</v>
      </c>
      <c r="R23" s="264">
        <v>0.03</v>
      </c>
      <c r="S23" s="258" t="s">
        <v>137</v>
      </c>
      <c r="T23" s="259">
        <v>0</v>
      </c>
      <c r="U23" s="258" t="s">
        <v>137</v>
      </c>
      <c r="V23" s="260">
        <v>0</v>
      </c>
      <c r="W23" s="258" t="s">
        <v>137</v>
      </c>
      <c r="X23" s="261">
        <v>0</v>
      </c>
    </row>
    <row r="24" spans="2:24" ht="22.5" customHeight="1" x14ac:dyDescent="0.2">
      <c r="B24" s="166">
        <v>10</v>
      </c>
      <c r="C24" s="255" t="s">
        <v>372</v>
      </c>
      <c r="D24" s="262"/>
      <c r="E24" s="263" t="s">
        <v>341</v>
      </c>
      <c r="F24" s="302">
        <v>6.0000000000000001E-3</v>
      </c>
      <c r="G24" s="258" t="s">
        <v>357</v>
      </c>
      <c r="H24" s="259">
        <v>0</v>
      </c>
      <c r="I24" s="258" t="s">
        <v>357</v>
      </c>
      <c r="J24" s="260">
        <v>0</v>
      </c>
      <c r="K24" s="258" t="s">
        <v>357</v>
      </c>
      <c r="L24" s="261">
        <v>0</v>
      </c>
      <c r="M24" s="254"/>
      <c r="N24" s="168">
        <v>69</v>
      </c>
      <c r="O24" s="255" t="s">
        <v>373</v>
      </c>
      <c r="P24" s="262"/>
      <c r="Q24" s="263" t="s">
        <v>346</v>
      </c>
      <c r="R24" s="264">
        <v>0.01</v>
      </c>
      <c r="S24" s="258" t="s">
        <v>366</v>
      </c>
      <c r="T24" s="259">
        <v>0</v>
      </c>
      <c r="U24" s="258" t="s">
        <v>366</v>
      </c>
      <c r="V24" s="260">
        <v>0</v>
      </c>
      <c r="W24" s="258" t="s">
        <v>366</v>
      </c>
      <c r="X24" s="261">
        <v>0</v>
      </c>
    </row>
    <row r="25" spans="2:24" ht="22.5" customHeight="1" x14ac:dyDescent="0.2">
      <c r="B25" s="166">
        <v>11</v>
      </c>
      <c r="C25" s="255" t="s">
        <v>374</v>
      </c>
      <c r="D25" s="262"/>
      <c r="E25" s="263" t="s">
        <v>346</v>
      </c>
      <c r="F25" s="264">
        <v>0.03</v>
      </c>
      <c r="G25" s="258" t="s">
        <v>137</v>
      </c>
      <c r="H25" s="259">
        <v>0</v>
      </c>
      <c r="I25" s="258" t="s">
        <v>137</v>
      </c>
      <c r="J25" s="260">
        <v>0</v>
      </c>
      <c r="K25" s="258" t="s">
        <v>137</v>
      </c>
      <c r="L25" s="261">
        <v>0</v>
      </c>
      <c r="M25" s="254"/>
      <c r="N25" s="168">
        <v>70</v>
      </c>
      <c r="O25" s="255" t="s">
        <v>375</v>
      </c>
      <c r="P25" s="262"/>
      <c r="Q25" s="263" t="s">
        <v>346</v>
      </c>
      <c r="R25" s="303">
        <v>8.9999999999999998E-4</v>
      </c>
      <c r="S25" s="258" t="s">
        <v>376</v>
      </c>
      <c r="T25" s="259">
        <v>0</v>
      </c>
      <c r="U25" s="258" t="s">
        <v>376</v>
      </c>
      <c r="V25" s="260">
        <v>0</v>
      </c>
      <c r="W25" s="258" t="s">
        <v>376</v>
      </c>
      <c r="X25" s="261">
        <v>0</v>
      </c>
    </row>
    <row r="26" spans="2:24" ht="22.5" customHeight="1" x14ac:dyDescent="0.2">
      <c r="B26" s="166">
        <v>12</v>
      </c>
      <c r="C26" s="255" t="s">
        <v>377</v>
      </c>
      <c r="D26" s="262"/>
      <c r="E26" s="263" t="s">
        <v>341</v>
      </c>
      <c r="F26" s="302">
        <v>5.0000000000000001E-3</v>
      </c>
      <c r="G26" s="258" t="s">
        <v>141</v>
      </c>
      <c r="H26" s="259">
        <v>0</v>
      </c>
      <c r="I26" s="258" t="s">
        <v>141</v>
      </c>
      <c r="J26" s="260">
        <v>0</v>
      </c>
      <c r="K26" s="258" t="s">
        <v>141</v>
      </c>
      <c r="L26" s="261">
        <v>0</v>
      </c>
      <c r="M26" s="254"/>
      <c r="N26" s="168">
        <v>71</v>
      </c>
      <c r="O26" s="255" t="s">
        <v>378</v>
      </c>
      <c r="P26" s="262"/>
      <c r="Q26" s="263" t="s">
        <v>346</v>
      </c>
      <c r="R26" s="264">
        <v>0.01</v>
      </c>
      <c r="S26" s="258" t="s">
        <v>366</v>
      </c>
      <c r="T26" s="259">
        <v>0</v>
      </c>
      <c r="U26" s="258" t="s">
        <v>366</v>
      </c>
      <c r="V26" s="260">
        <v>0</v>
      </c>
      <c r="W26" s="258" t="s">
        <v>366</v>
      </c>
      <c r="X26" s="261">
        <v>0</v>
      </c>
    </row>
    <row r="27" spans="2:24" ht="22.5" customHeight="1" x14ac:dyDescent="0.2">
      <c r="B27" s="166">
        <v>13</v>
      </c>
      <c r="C27" s="255" t="s">
        <v>379</v>
      </c>
      <c r="D27" s="262"/>
      <c r="E27" s="263" t="s">
        <v>380</v>
      </c>
      <c r="F27" s="302">
        <v>1E-3</v>
      </c>
      <c r="G27" s="258" t="s">
        <v>381</v>
      </c>
      <c r="H27" s="259">
        <v>0</v>
      </c>
      <c r="I27" s="258" t="s">
        <v>381</v>
      </c>
      <c r="J27" s="260">
        <v>0</v>
      </c>
      <c r="K27" s="258" t="s">
        <v>381</v>
      </c>
      <c r="L27" s="261">
        <v>0</v>
      </c>
      <c r="M27" s="254"/>
      <c r="N27" s="170">
        <v>72</v>
      </c>
      <c r="O27" s="255" t="s">
        <v>382</v>
      </c>
      <c r="P27" s="262"/>
      <c r="Q27" s="263" t="s">
        <v>346</v>
      </c>
      <c r="R27" s="302">
        <v>4.0000000000000001E-3</v>
      </c>
      <c r="S27" s="258" t="s">
        <v>353</v>
      </c>
      <c r="T27" s="259">
        <v>0</v>
      </c>
      <c r="U27" s="258" t="s">
        <v>353</v>
      </c>
      <c r="V27" s="260">
        <v>0</v>
      </c>
      <c r="W27" s="258" t="s">
        <v>353</v>
      </c>
      <c r="X27" s="261">
        <v>0</v>
      </c>
    </row>
    <row r="28" spans="2:24" ht="22.5" customHeight="1" x14ac:dyDescent="0.2">
      <c r="B28" s="166">
        <v>14</v>
      </c>
      <c r="C28" s="255" t="s">
        <v>383</v>
      </c>
      <c r="D28" s="262"/>
      <c r="E28" s="263" t="s">
        <v>341</v>
      </c>
      <c r="F28" s="264">
        <v>0.01</v>
      </c>
      <c r="G28" s="258" t="s">
        <v>366</v>
      </c>
      <c r="H28" s="259">
        <v>0</v>
      </c>
      <c r="I28" s="258" t="s">
        <v>366</v>
      </c>
      <c r="J28" s="260">
        <v>0</v>
      </c>
      <c r="K28" s="258" t="s">
        <v>366</v>
      </c>
      <c r="L28" s="261">
        <v>0</v>
      </c>
      <c r="M28" s="254"/>
      <c r="N28" s="168">
        <v>73</v>
      </c>
      <c r="O28" s="255" t="s">
        <v>384</v>
      </c>
      <c r="P28" s="262"/>
      <c r="Q28" s="263" t="s">
        <v>346</v>
      </c>
      <c r="R28" s="264">
        <v>0.02</v>
      </c>
      <c r="S28" s="258" t="s">
        <v>166</v>
      </c>
      <c r="T28" s="259">
        <v>0</v>
      </c>
      <c r="U28" s="258" t="s">
        <v>166</v>
      </c>
      <c r="V28" s="260">
        <v>0</v>
      </c>
      <c r="W28" s="258" t="s">
        <v>166</v>
      </c>
      <c r="X28" s="261">
        <v>0</v>
      </c>
    </row>
    <row r="29" spans="2:24" ht="22.5" customHeight="1" x14ac:dyDescent="0.2">
      <c r="B29" s="166">
        <v>15</v>
      </c>
      <c r="C29" s="255" t="s">
        <v>385</v>
      </c>
      <c r="D29" s="262"/>
      <c r="E29" s="267" t="s">
        <v>386</v>
      </c>
      <c r="F29" s="238">
        <v>0.3</v>
      </c>
      <c r="G29" s="258" t="s">
        <v>344</v>
      </c>
      <c r="H29" s="259">
        <v>0</v>
      </c>
      <c r="I29" s="258" t="s">
        <v>344</v>
      </c>
      <c r="J29" s="260">
        <v>0</v>
      </c>
      <c r="K29" s="258" t="s">
        <v>344</v>
      </c>
      <c r="L29" s="261">
        <v>0</v>
      </c>
      <c r="M29" s="254"/>
      <c r="N29" s="168">
        <v>74</v>
      </c>
      <c r="O29" s="255" t="s">
        <v>387</v>
      </c>
      <c r="P29" s="262"/>
      <c r="Q29" s="263" t="s">
        <v>341</v>
      </c>
      <c r="R29" s="302">
        <v>2E-3</v>
      </c>
      <c r="S29" s="258" t="s">
        <v>351</v>
      </c>
      <c r="T29" s="259">
        <v>0</v>
      </c>
      <c r="U29" s="258" t="s">
        <v>351</v>
      </c>
      <c r="V29" s="260">
        <v>0</v>
      </c>
      <c r="W29" s="258" t="s">
        <v>351</v>
      </c>
      <c r="X29" s="261">
        <v>0</v>
      </c>
    </row>
    <row r="30" spans="2:24" ht="22.5" customHeight="1" x14ac:dyDescent="0.2">
      <c r="B30" s="166">
        <v>16</v>
      </c>
      <c r="C30" s="255" t="s">
        <v>388</v>
      </c>
      <c r="D30" s="262"/>
      <c r="E30" s="263" t="s">
        <v>346</v>
      </c>
      <c r="F30" s="302">
        <v>2E-3</v>
      </c>
      <c r="G30" s="258" t="s">
        <v>351</v>
      </c>
      <c r="H30" s="259">
        <v>0</v>
      </c>
      <c r="I30" s="258" t="s">
        <v>351</v>
      </c>
      <c r="J30" s="260">
        <v>0</v>
      </c>
      <c r="K30" s="258" t="s">
        <v>351</v>
      </c>
      <c r="L30" s="261">
        <v>0</v>
      </c>
      <c r="M30" s="254"/>
      <c r="N30" s="170">
        <v>75</v>
      </c>
      <c r="O30" s="255" t="s">
        <v>389</v>
      </c>
      <c r="P30" s="262"/>
      <c r="Q30" s="263" t="s">
        <v>346</v>
      </c>
      <c r="R30" s="264">
        <v>0.02</v>
      </c>
      <c r="S30" s="258" t="s">
        <v>166</v>
      </c>
      <c r="T30" s="259">
        <v>0</v>
      </c>
      <c r="U30" s="258" t="s">
        <v>166</v>
      </c>
      <c r="V30" s="260">
        <v>0</v>
      </c>
      <c r="W30" s="258" t="s">
        <v>166</v>
      </c>
      <c r="X30" s="261">
        <v>0</v>
      </c>
    </row>
    <row r="31" spans="2:24" ht="22.5" customHeight="1" x14ac:dyDescent="0.2">
      <c r="B31" s="166">
        <v>17</v>
      </c>
      <c r="C31" s="255" t="s">
        <v>390</v>
      </c>
      <c r="D31" s="262"/>
      <c r="E31" s="263" t="s">
        <v>380</v>
      </c>
      <c r="F31" s="264">
        <v>0.09</v>
      </c>
      <c r="G31" s="258" t="s">
        <v>391</v>
      </c>
      <c r="H31" s="259">
        <v>0</v>
      </c>
      <c r="I31" s="258" t="s">
        <v>391</v>
      </c>
      <c r="J31" s="260">
        <v>0</v>
      </c>
      <c r="K31" s="258" t="s">
        <v>391</v>
      </c>
      <c r="L31" s="261">
        <v>0</v>
      </c>
      <c r="M31" s="254"/>
      <c r="N31" s="168">
        <v>76</v>
      </c>
      <c r="O31" s="255" t="s">
        <v>392</v>
      </c>
      <c r="P31" s="262"/>
      <c r="Q31" s="263" t="s">
        <v>343</v>
      </c>
      <c r="R31" s="264">
        <v>0.05</v>
      </c>
      <c r="S31" s="258" t="s">
        <v>223</v>
      </c>
      <c r="T31" s="259">
        <v>0</v>
      </c>
      <c r="U31" s="258" t="s">
        <v>223</v>
      </c>
      <c r="V31" s="260">
        <v>0</v>
      </c>
      <c r="W31" s="258" t="s">
        <v>223</v>
      </c>
      <c r="X31" s="261">
        <v>0</v>
      </c>
    </row>
    <row r="32" spans="2:24" ht="22.5" customHeight="1" x14ac:dyDescent="0.2">
      <c r="B32" s="166">
        <v>18</v>
      </c>
      <c r="C32" s="255" t="s">
        <v>393</v>
      </c>
      <c r="D32" s="262"/>
      <c r="E32" s="263" t="s">
        <v>343</v>
      </c>
      <c r="F32" s="302">
        <v>6.0000000000000001E-3</v>
      </c>
      <c r="G32" s="258" t="s">
        <v>357</v>
      </c>
      <c r="H32" s="259">
        <v>0</v>
      </c>
      <c r="I32" s="258" t="s">
        <v>357</v>
      </c>
      <c r="J32" s="260">
        <v>0</v>
      </c>
      <c r="K32" s="258" t="s">
        <v>357</v>
      </c>
      <c r="L32" s="261">
        <v>0</v>
      </c>
      <c r="M32" s="254"/>
      <c r="N32" s="168">
        <v>77</v>
      </c>
      <c r="O32" s="255" t="s">
        <v>394</v>
      </c>
      <c r="P32" s="262"/>
      <c r="Q32" s="263" t="s">
        <v>341</v>
      </c>
      <c r="R32" s="303">
        <v>5.0000000000000001E-4</v>
      </c>
      <c r="S32" s="258" t="s">
        <v>323</v>
      </c>
      <c r="T32" s="259">
        <v>0</v>
      </c>
      <c r="U32" s="258" t="s">
        <v>323</v>
      </c>
      <c r="V32" s="260">
        <v>0</v>
      </c>
      <c r="W32" s="258" t="s">
        <v>323</v>
      </c>
      <c r="X32" s="261">
        <v>0</v>
      </c>
    </row>
    <row r="33" spans="2:24" ht="22.5" customHeight="1" x14ac:dyDescent="0.2">
      <c r="B33" s="166">
        <v>19</v>
      </c>
      <c r="C33" s="255" t="s">
        <v>395</v>
      </c>
      <c r="D33" s="262"/>
      <c r="E33" s="263" t="s">
        <v>346</v>
      </c>
      <c r="F33" s="302">
        <v>8.9999999999999993E-3</v>
      </c>
      <c r="G33" s="258" t="s">
        <v>396</v>
      </c>
      <c r="H33" s="259">
        <v>0</v>
      </c>
      <c r="I33" s="258" t="s">
        <v>396</v>
      </c>
      <c r="J33" s="260">
        <v>0</v>
      </c>
      <c r="K33" s="258" t="s">
        <v>396</v>
      </c>
      <c r="L33" s="261">
        <v>0</v>
      </c>
      <c r="M33" s="254"/>
      <c r="N33" s="170">
        <v>78</v>
      </c>
      <c r="O33" s="255" t="s">
        <v>397</v>
      </c>
      <c r="P33" s="262"/>
      <c r="Q33" s="267" t="s">
        <v>364</v>
      </c>
      <c r="R33" s="264">
        <v>0.01</v>
      </c>
      <c r="S33" s="258" t="s">
        <v>366</v>
      </c>
      <c r="T33" s="259">
        <v>0</v>
      </c>
      <c r="U33" s="258" t="s">
        <v>366</v>
      </c>
      <c r="V33" s="260">
        <v>0</v>
      </c>
      <c r="W33" s="258" t="s">
        <v>366</v>
      </c>
      <c r="X33" s="261">
        <v>0</v>
      </c>
    </row>
    <row r="34" spans="2:24" ht="22.5" customHeight="1" x14ac:dyDescent="0.2">
      <c r="B34" s="166">
        <v>20</v>
      </c>
      <c r="C34" s="255" t="s">
        <v>398</v>
      </c>
      <c r="D34" s="262"/>
      <c r="E34" s="263" t="s">
        <v>346</v>
      </c>
      <c r="F34" s="264">
        <v>0.03</v>
      </c>
      <c r="G34" s="258" t="s">
        <v>137</v>
      </c>
      <c r="H34" s="259">
        <v>0</v>
      </c>
      <c r="I34" s="258" t="s">
        <v>137</v>
      </c>
      <c r="J34" s="260">
        <v>0</v>
      </c>
      <c r="K34" s="258" t="s">
        <v>137</v>
      </c>
      <c r="L34" s="261">
        <v>0</v>
      </c>
      <c r="M34" s="254"/>
      <c r="N34" s="168">
        <v>79</v>
      </c>
      <c r="O34" s="255" t="s">
        <v>399</v>
      </c>
      <c r="P34" s="262"/>
      <c r="Q34" s="263" t="s">
        <v>343</v>
      </c>
      <c r="R34" s="264">
        <v>0.03</v>
      </c>
      <c r="S34" s="258" t="s">
        <v>137</v>
      </c>
      <c r="T34" s="259">
        <v>0</v>
      </c>
      <c r="U34" s="258" t="s">
        <v>137</v>
      </c>
      <c r="V34" s="260">
        <v>0</v>
      </c>
      <c r="W34" s="258" t="s">
        <v>137</v>
      </c>
      <c r="X34" s="261">
        <v>0</v>
      </c>
    </row>
    <row r="35" spans="2:24" ht="22.5" customHeight="1" x14ac:dyDescent="0.2">
      <c r="B35" s="166">
        <v>21</v>
      </c>
      <c r="C35" s="255" t="s">
        <v>400</v>
      </c>
      <c r="D35" s="262"/>
      <c r="E35" s="263" t="s">
        <v>343</v>
      </c>
      <c r="F35" s="264">
        <v>0.08</v>
      </c>
      <c r="G35" s="258" t="s">
        <v>347</v>
      </c>
      <c r="H35" s="259">
        <v>0</v>
      </c>
      <c r="I35" s="258" t="s">
        <v>347</v>
      </c>
      <c r="J35" s="260">
        <v>0</v>
      </c>
      <c r="K35" s="258" t="s">
        <v>347</v>
      </c>
      <c r="L35" s="261">
        <v>0</v>
      </c>
      <c r="M35" s="254"/>
      <c r="N35" s="168">
        <v>80</v>
      </c>
      <c r="O35" s="255" t="s">
        <v>401</v>
      </c>
      <c r="P35" s="262"/>
      <c r="Q35" s="263" t="s">
        <v>343</v>
      </c>
      <c r="R35" s="264">
        <v>0.05</v>
      </c>
      <c r="S35" s="258" t="s">
        <v>223</v>
      </c>
      <c r="T35" s="259">
        <v>0</v>
      </c>
      <c r="U35" s="258" t="s">
        <v>223</v>
      </c>
      <c r="V35" s="260">
        <v>0</v>
      </c>
      <c r="W35" s="258" t="s">
        <v>223</v>
      </c>
      <c r="X35" s="261">
        <v>0</v>
      </c>
    </row>
    <row r="36" spans="2:24" ht="22.5" customHeight="1" x14ac:dyDescent="0.2">
      <c r="B36" s="166">
        <v>22</v>
      </c>
      <c r="C36" s="255" t="s">
        <v>402</v>
      </c>
      <c r="D36" s="262"/>
      <c r="E36" s="263" t="s">
        <v>341</v>
      </c>
      <c r="F36" s="264">
        <v>0.01</v>
      </c>
      <c r="G36" s="258" t="s">
        <v>366</v>
      </c>
      <c r="H36" s="259">
        <v>0</v>
      </c>
      <c r="I36" s="258" t="s">
        <v>366</v>
      </c>
      <c r="J36" s="260">
        <v>0</v>
      </c>
      <c r="K36" s="258" t="s">
        <v>366</v>
      </c>
      <c r="L36" s="261">
        <v>0</v>
      </c>
      <c r="M36" s="254"/>
      <c r="N36" s="170">
        <v>81</v>
      </c>
      <c r="O36" s="255" t="s">
        <v>403</v>
      </c>
      <c r="P36" s="262"/>
      <c r="Q36" s="263" t="s">
        <v>341</v>
      </c>
      <c r="R36" s="302">
        <v>6.0000000000000001E-3</v>
      </c>
      <c r="S36" s="258" t="s">
        <v>357</v>
      </c>
      <c r="T36" s="259">
        <v>0</v>
      </c>
      <c r="U36" s="258" t="s">
        <v>357</v>
      </c>
      <c r="V36" s="260">
        <v>0</v>
      </c>
      <c r="W36" s="258" t="s">
        <v>357</v>
      </c>
      <c r="X36" s="261">
        <v>0</v>
      </c>
    </row>
    <row r="37" spans="2:24" ht="22.5" customHeight="1" x14ac:dyDescent="0.2">
      <c r="B37" s="166">
        <v>23</v>
      </c>
      <c r="C37" s="255" t="s">
        <v>404</v>
      </c>
      <c r="D37" s="262"/>
      <c r="E37" s="263" t="s">
        <v>346</v>
      </c>
      <c r="F37" s="264">
        <v>0.02</v>
      </c>
      <c r="G37" s="258" t="s">
        <v>166</v>
      </c>
      <c r="H37" s="259">
        <v>0</v>
      </c>
      <c r="I37" s="258" t="s">
        <v>166</v>
      </c>
      <c r="J37" s="260">
        <v>0</v>
      </c>
      <c r="K37" s="258" t="s">
        <v>166</v>
      </c>
      <c r="L37" s="261">
        <v>0</v>
      </c>
      <c r="M37" s="254"/>
      <c r="N37" s="168">
        <v>82</v>
      </c>
      <c r="O37" s="255" t="s">
        <v>405</v>
      </c>
      <c r="P37" s="262"/>
      <c r="Q37" s="263" t="s">
        <v>343</v>
      </c>
      <c r="R37" s="302">
        <v>7.0000000000000001E-3</v>
      </c>
      <c r="S37" s="258" t="s">
        <v>406</v>
      </c>
      <c r="T37" s="259">
        <v>0</v>
      </c>
      <c r="U37" s="258" t="s">
        <v>406</v>
      </c>
      <c r="V37" s="260">
        <v>0</v>
      </c>
      <c r="W37" s="258" t="s">
        <v>406</v>
      </c>
      <c r="X37" s="261">
        <v>0</v>
      </c>
    </row>
    <row r="38" spans="2:24" ht="22.5" customHeight="1" x14ac:dyDescent="0.2">
      <c r="B38" s="166">
        <v>24</v>
      </c>
      <c r="C38" s="255" t="s">
        <v>407</v>
      </c>
      <c r="D38" s="262"/>
      <c r="E38" s="263" t="s">
        <v>343</v>
      </c>
      <c r="F38" s="264">
        <v>0.03</v>
      </c>
      <c r="G38" s="258" t="s">
        <v>137</v>
      </c>
      <c r="H38" s="259">
        <v>0</v>
      </c>
      <c r="I38" s="258" t="s">
        <v>137</v>
      </c>
      <c r="J38" s="260">
        <v>0</v>
      </c>
      <c r="K38" s="258" t="s">
        <v>137</v>
      </c>
      <c r="L38" s="261">
        <v>0</v>
      </c>
      <c r="M38" s="254"/>
      <c r="N38" s="169">
        <v>83</v>
      </c>
      <c r="O38" s="255" t="s">
        <v>408</v>
      </c>
      <c r="P38" s="262"/>
      <c r="Q38" s="263" t="s">
        <v>346</v>
      </c>
      <c r="R38" s="264">
        <v>0.01</v>
      </c>
      <c r="S38" s="258" t="s">
        <v>366</v>
      </c>
      <c r="T38" s="259">
        <v>0</v>
      </c>
      <c r="U38" s="258" t="s">
        <v>366</v>
      </c>
      <c r="V38" s="260">
        <v>0</v>
      </c>
      <c r="W38" s="258" t="s">
        <v>366</v>
      </c>
      <c r="X38" s="261">
        <v>0</v>
      </c>
    </row>
    <row r="39" spans="2:24" ht="22.5" customHeight="1" x14ac:dyDescent="0.2">
      <c r="B39" s="166">
        <v>25</v>
      </c>
      <c r="C39" s="255" t="s">
        <v>409</v>
      </c>
      <c r="D39" s="262"/>
      <c r="E39" s="263" t="s">
        <v>343</v>
      </c>
      <c r="F39" s="238">
        <v>0.1</v>
      </c>
      <c r="G39" s="258" t="s">
        <v>144</v>
      </c>
      <c r="H39" s="259">
        <v>0</v>
      </c>
      <c r="I39" s="258" t="s">
        <v>144</v>
      </c>
      <c r="J39" s="260">
        <v>0</v>
      </c>
      <c r="K39" s="258" t="s">
        <v>144</v>
      </c>
      <c r="L39" s="261">
        <v>0</v>
      </c>
      <c r="M39" s="254"/>
      <c r="N39" s="168">
        <v>84</v>
      </c>
      <c r="O39" s="255" t="s">
        <v>410</v>
      </c>
      <c r="P39" s="262"/>
      <c r="Q39" s="263" t="s">
        <v>343</v>
      </c>
      <c r="R39" s="238">
        <v>0.1</v>
      </c>
      <c r="S39" s="258" t="s">
        <v>144</v>
      </c>
      <c r="T39" s="259">
        <v>0</v>
      </c>
      <c r="U39" s="258" t="s">
        <v>144</v>
      </c>
      <c r="V39" s="260">
        <v>0</v>
      </c>
      <c r="W39" s="258" t="s">
        <v>144</v>
      </c>
      <c r="X39" s="261">
        <v>0</v>
      </c>
    </row>
    <row r="40" spans="2:24" ht="22.5" customHeight="1" x14ac:dyDescent="0.2">
      <c r="B40" s="166">
        <v>26</v>
      </c>
      <c r="C40" s="255" t="s">
        <v>411</v>
      </c>
      <c r="D40" s="262"/>
      <c r="E40" s="263" t="s">
        <v>341</v>
      </c>
      <c r="F40" s="303">
        <v>5.9999999999999995E-4</v>
      </c>
      <c r="G40" s="258" t="s">
        <v>412</v>
      </c>
      <c r="H40" s="259">
        <v>0</v>
      </c>
      <c r="I40" s="258" t="s">
        <v>412</v>
      </c>
      <c r="J40" s="260">
        <v>0</v>
      </c>
      <c r="K40" s="258" t="s">
        <v>412</v>
      </c>
      <c r="L40" s="261">
        <v>0</v>
      </c>
      <c r="M40" s="254"/>
      <c r="N40" s="168">
        <v>85</v>
      </c>
      <c r="O40" s="255" t="s">
        <v>413</v>
      </c>
      <c r="P40" s="262"/>
      <c r="Q40" s="263" t="s">
        <v>346</v>
      </c>
      <c r="R40" s="264">
        <v>0.03</v>
      </c>
      <c r="S40" s="258" t="s">
        <v>137</v>
      </c>
      <c r="T40" s="259">
        <v>0</v>
      </c>
      <c r="U40" s="258" t="s">
        <v>137</v>
      </c>
      <c r="V40" s="260">
        <v>0</v>
      </c>
      <c r="W40" s="258" t="s">
        <v>137</v>
      </c>
      <c r="X40" s="261">
        <v>0</v>
      </c>
    </row>
    <row r="41" spans="2:24" ht="22.5" customHeight="1" x14ac:dyDescent="0.2">
      <c r="B41" s="166">
        <v>27</v>
      </c>
      <c r="C41" s="255" t="s">
        <v>414</v>
      </c>
      <c r="D41" s="262"/>
      <c r="E41" s="263" t="s">
        <v>415</v>
      </c>
      <c r="F41" s="302">
        <v>8.0000000000000002E-3</v>
      </c>
      <c r="G41" s="258" t="s">
        <v>416</v>
      </c>
      <c r="H41" s="259">
        <v>0</v>
      </c>
      <c r="I41" s="258" t="s">
        <v>416</v>
      </c>
      <c r="J41" s="260">
        <v>0</v>
      </c>
      <c r="K41" s="258" t="s">
        <v>416</v>
      </c>
      <c r="L41" s="261">
        <v>0</v>
      </c>
      <c r="M41" s="254"/>
      <c r="N41" s="169">
        <v>86</v>
      </c>
      <c r="O41" s="255" t="s">
        <v>417</v>
      </c>
      <c r="P41" s="262"/>
      <c r="Q41" s="263" t="s">
        <v>346</v>
      </c>
      <c r="R41" s="264">
        <v>0.02</v>
      </c>
      <c r="S41" s="258" t="s">
        <v>166</v>
      </c>
      <c r="T41" s="259">
        <v>0</v>
      </c>
      <c r="U41" s="258" t="s">
        <v>166</v>
      </c>
      <c r="V41" s="260">
        <v>0</v>
      </c>
      <c r="W41" s="258" t="s">
        <v>166</v>
      </c>
      <c r="X41" s="261">
        <v>0</v>
      </c>
    </row>
    <row r="42" spans="2:24" ht="22.5" customHeight="1" x14ac:dyDescent="0.2">
      <c r="B42" s="166">
        <v>28</v>
      </c>
      <c r="C42" s="255" t="s">
        <v>418</v>
      </c>
      <c r="D42" s="262"/>
      <c r="E42" s="268" t="s">
        <v>419</v>
      </c>
      <c r="F42" s="264">
        <v>0.08</v>
      </c>
      <c r="G42" s="258" t="s">
        <v>347</v>
      </c>
      <c r="H42" s="259">
        <v>0</v>
      </c>
      <c r="I42" s="258" t="s">
        <v>347</v>
      </c>
      <c r="J42" s="260">
        <v>0</v>
      </c>
      <c r="K42" s="258" t="s">
        <v>347</v>
      </c>
      <c r="L42" s="261">
        <v>0</v>
      </c>
      <c r="M42" s="254"/>
      <c r="N42" s="168">
        <v>87</v>
      </c>
      <c r="O42" s="255" t="s">
        <v>420</v>
      </c>
      <c r="P42" s="262"/>
      <c r="Q42" s="263" t="s">
        <v>343</v>
      </c>
      <c r="R42" s="264">
        <v>0.02</v>
      </c>
      <c r="S42" s="258" t="s">
        <v>166</v>
      </c>
      <c r="T42" s="259">
        <v>0</v>
      </c>
      <c r="U42" s="258" t="s">
        <v>166</v>
      </c>
      <c r="V42" s="260">
        <v>0</v>
      </c>
      <c r="W42" s="258" t="s">
        <v>166</v>
      </c>
      <c r="X42" s="261">
        <v>0</v>
      </c>
    </row>
    <row r="43" spans="2:24" ht="22.5" customHeight="1" x14ac:dyDescent="0.2">
      <c r="B43" s="166">
        <v>29</v>
      </c>
      <c r="C43" s="255" t="s">
        <v>421</v>
      </c>
      <c r="D43" s="262"/>
      <c r="E43" s="263" t="s">
        <v>341</v>
      </c>
      <c r="F43" s="264">
        <v>0.02</v>
      </c>
      <c r="G43" s="258" t="s">
        <v>166</v>
      </c>
      <c r="H43" s="259">
        <v>0</v>
      </c>
      <c r="I43" s="258" t="s">
        <v>166</v>
      </c>
      <c r="J43" s="260">
        <v>0</v>
      </c>
      <c r="K43" s="258" t="s">
        <v>166</v>
      </c>
      <c r="L43" s="261">
        <v>0</v>
      </c>
      <c r="M43" s="254"/>
      <c r="N43" s="168">
        <v>88</v>
      </c>
      <c r="O43" s="255" t="s">
        <v>422</v>
      </c>
      <c r="P43" s="262"/>
      <c r="Q43" s="263" t="s">
        <v>380</v>
      </c>
      <c r="R43" s="264">
        <v>0.03</v>
      </c>
      <c r="S43" s="258" t="s">
        <v>137</v>
      </c>
      <c r="T43" s="259">
        <v>0</v>
      </c>
      <c r="U43" s="258" t="s">
        <v>137</v>
      </c>
      <c r="V43" s="260">
        <v>0</v>
      </c>
      <c r="W43" s="258" t="s">
        <v>137</v>
      </c>
      <c r="X43" s="261">
        <v>0</v>
      </c>
    </row>
    <row r="44" spans="2:24" ht="22.5" customHeight="1" x14ac:dyDescent="0.2">
      <c r="B44" s="166">
        <v>30</v>
      </c>
      <c r="C44" s="255" t="s">
        <v>423</v>
      </c>
      <c r="D44" s="262"/>
      <c r="E44" s="263" t="s">
        <v>424</v>
      </c>
      <c r="F44" s="303">
        <v>2.9999999999999997E-4</v>
      </c>
      <c r="G44" s="258" t="s">
        <v>425</v>
      </c>
      <c r="H44" s="259">
        <v>0</v>
      </c>
      <c r="I44" s="258" t="s">
        <v>425</v>
      </c>
      <c r="J44" s="260">
        <v>0</v>
      </c>
      <c r="K44" s="258" t="s">
        <v>425</v>
      </c>
      <c r="L44" s="261">
        <v>0</v>
      </c>
      <c r="M44" s="254"/>
      <c r="N44" s="169">
        <v>89</v>
      </c>
      <c r="O44" s="255" t="s">
        <v>426</v>
      </c>
      <c r="P44" s="262"/>
      <c r="Q44" s="263" t="s">
        <v>346</v>
      </c>
      <c r="R44" s="264">
        <v>0.05</v>
      </c>
      <c r="S44" s="258" t="s">
        <v>223</v>
      </c>
      <c r="T44" s="259">
        <v>0</v>
      </c>
      <c r="U44" s="258" t="s">
        <v>223</v>
      </c>
      <c r="V44" s="260">
        <v>0</v>
      </c>
      <c r="W44" s="258" t="s">
        <v>223</v>
      </c>
      <c r="X44" s="261">
        <v>0</v>
      </c>
    </row>
    <row r="45" spans="2:24" ht="22.5" customHeight="1" x14ac:dyDescent="0.2">
      <c r="B45" s="166">
        <v>31</v>
      </c>
      <c r="C45" s="255" t="s">
        <v>427</v>
      </c>
      <c r="D45" s="262"/>
      <c r="E45" s="263" t="s">
        <v>346</v>
      </c>
      <c r="F45" s="302">
        <v>5.0000000000000001E-3</v>
      </c>
      <c r="G45" s="258" t="s">
        <v>141</v>
      </c>
      <c r="H45" s="259">
        <v>0</v>
      </c>
      <c r="I45" s="258" t="s">
        <v>141</v>
      </c>
      <c r="J45" s="260">
        <v>0</v>
      </c>
      <c r="K45" s="258" t="s">
        <v>141</v>
      </c>
      <c r="L45" s="261">
        <v>0</v>
      </c>
      <c r="M45" s="254"/>
      <c r="N45" s="168">
        <v>90</v>
      </c>
      <c r="O45" s="255" t="s">
        <v>428</v>
      </c>
      <c r="P45" s="262"/>
      <c r="Q45" s="263" t="s">
        <v>380</v>
      </c>
      <c r="R45" s="264">
        <v>0.09</v>
      </c>
      <c r="S45" s="258" t="s">
        <v>391</v>
      </c>
      <c r="T45" s="259">
        <v>0</v>
      </c>
      <c r="U45" s="258" t="s">
        <v>391</v>
      </c>
      <c r="V45" s="260">
        <v>0</v>
      </c>
      <c r="W45" s="258" t="s">
        <v>391</v>
      </c>
      <c r="X45" s="261">
        <v>0</v>
      </c>
    </row>
    <row r="46" spans="2:24" ht="22.5" customHeight="1" x14ac:dyDescent="0.2">
      <c r="B46" s="166">
        <v>32</v>
      </c>
      <c r="C46" s="255" t="s">
        <v>429</v>
      </c>
      <c r="D46" s="262"/>
      <c r="E46" s="263" t="s">
        <v>380</v>
      </c>
      <c r="F46" s="238">
        <v>0.3</v>
      </c>
      <c r="G46" s="258" t="s">
        <v>344</v>
      </c>
      <c r="H46" s="259">
        <v>0</v>
      </c>
      <c r="I46" s="258" t="s">
        <v>344</v>
      </c>
      <c r="J46" s="260">
        <v>0</v>
      </c>
      <c r="K46" s="258" t="s">
        <v>344</v>
      </c>
      <c r="L46" s="261">
        <v>0</v>
      </c>
      <c r="M46" s="254"/>
      <c r="N46" s="168">
        <v>91</v>
      </c>
      <c r="O46" s="255" t="s">
        <v>430</v>
      </c>
      <c r="P46" s="262"/>
      <c r="Q46" s="263" t="s">
        <v>341</v>
      </c>
      <c r="R46" s="302">
        <v>7.0000000000000001E-3</v>
      </c>
      <c r="S46" s="258" t="s">
        <v>406</v>
      </c>
      <c r="T46" s="259">
        <v>0</v>
      </c>
      <c r="U46" s="258" t="s">
        <v>406</v>
      </c>
      <c r="V46" s="260">
        <v>0</v>
      </c>
      <c r="W46" s="258" t="s">
        <v>406</v>
      </c>
      <c r="X46" s="261">
        <v>0</v>
      </c>
    </row>
    <row r="47" spans="2:24" ht="22.5" customHeight="1" x14ac:dyDescent="0.2">
      <c r="B47" s="166">
        <v>33</v>
      </c>
      <c r="C47" s="255" t="s">
        <v>431</v>
      </c>
      <c r="D47" s="262"/>
      <c r="E47" s="263" t="s">
        <v>346</v>
      </c>
      <c r="F47" s="264">
        <v>0.03</v>
      </c>
      <c r="G47" s="258" t="s">
        <v>137</v>
      </c>
      <c r="H47" s="259">
        <v>0</v>
      </c>
      <c r="I47" s="258" t="s">
        <v>137</v>
      </c>
      <c r="J47" s="260">
        <v>0</v>
      </c>
      <c r="K47" s="258" t="s">
        <v>137</v>
      </c>
      <c r="L47" s="261">
        <v>0</v>
      </c>
      <c r="M47" s="254"/>
      <c r="N47" s="168">
        <v>92</v>
      </c>
      <c r="O47" s="255" t="s">
        <v>432</v>
      </c>
      <c r="P47" s="262"/>
      <c r="Q47" s="263" t="s">
        <v>380</v>
      </c>
      <c r="R47" s="264">
        <v>0.05</v>
      </c>
      <c r="S47" s="258" t="s">
        <v>223</v>
      </c>
      <c r="T47" s="259">
        <v>0</v>
      </c>
      <c r="U47" s="258" t="s">
        <v>223</v>
      </c>
      <c r="V47" s="260">
        <v>0</v>
      </c>
      <c r="W47" s="258" t="s">
        <v>223</v>
      </c>
      <c r="X47" s="261">
        <v>0</v>
      </c>
    </row>
    <row r="48" spans="2:24" ht="22.5" customHeight="1" x14ac:dyDescent="0.2">
      <c r="B48" s="166">
        <v>34</v>
      </c>
      <c r="C48" s="255" t="s">
        <v>433</v>
      </c>
      <c r="D48" s="262"/>
      <c r="E48" s="263" t="s">
        <v>346</v>
      </c>
      <c r="F48" s="167">
        <v>2</v>
      </c>
      <c r="G48" s="258" t="s">
        <v>215</v>
      </c>
      <c r="H48" s="259">
        <v>0</v>
      </c>
      <c r="I48" s="258" t="s">
        <v>215</v>
      </c>
      <c r="J48" s="260">
        <v>0</v>
      </c>
      <c r="K48" s="258" t="s">
        <v>215</v>
      </c>
      <c r="L48" s="261">
        <v>0</v>
      </c>
      <c r="M48" s="254"/>
      <c r="N48" s="170">
        <v>93</v>
      </c>
      <c r="O48" s="255" t="s">
        <v>434</v>
      </c>
      <c r="P48" s="262"/>
      <c r="Q48" s="263" t="s">
        <v>346</v>
      </c>
      <c r="R48" s="264">
        <v>0.05</v>
      </c>
      <c r="S48" s="258" t="s">
        <v>223</v>
      </c>
      <c r="T48" s="259">
        <v>0</v>
      </c>
      <c r="U48" s="258" t="s">
        <v>223</v>
      </c>
      <c r="V48" s="260">
        <v>0</v>
      </c>
      <c r="W48" s="258" t="s">
        <v>223</v>
      </c>
      <c r="X48" s="261">
        <v>0</v>
      </c>
    </row>
    <row r="49" spans="2:24" ht="22.5" customHeight="1" x14ac:dyDescent="0.2">
      <c r="B49" s="166">
        <v>35</v>
      </c>
      <c r="C49" s="255" t="s">
        <v>435</v>
      </c>
      <c r="D49" s="262"/>
      <c r="E49" s="267" t="s">
        <v>436</v>
      </c>
      <c r="F49" s="264">
        <v>0.02</v>
      </c>
      <c r="G49" s="258" t="s">
        <v>166</v>
      </c>
      <c r="H49" s="259">
        <v>0</v>
      </c>
      <c r="I49" s="258" t="s">
        <v>166</v>
      </c>
      <c r="J49" s="260">
        <v>0</v>
      </c>
      <c r="K49" s="258" t="s">
        <v>166</v>
      </c>
      <c r="L49" s="261">
        <v>0</v>
      </c>
      <c r="M49" s="254"/>
      <c r="N49" s="168">
        <v>94</v>
      </c>
      <c r="O49" s="255" t="s">
        <v>437</v>
      </c>
      <c r="P49" s="262"/>
      <c r="Q49" s="263" t="s">
        <v>343</v>
      </c>
      <c r="R49" s="264">
        <v>0.03</v>
      </c>
      <c r="S49" s="258" t="s">
        <v>137</v>
      </c>
      <c r="T49" s="259">
        <v>0</v>
      </c>
      <c r="U49" s="258" t="s">
        <v>137</v>
      </c>
      <c r="V49" s="260">
        <v>0</v>
      </c>
      <c r="W49" s="258" t="s">
        <v>137</v>
      </c>
      <c r="X49" s="261">
        <v>0</v>
      </c>
    </row>
    <row r="50" spans="2:24" ht="22.5" customHeight="1" x14ac:dyDescent="0.2">
      <c r="B50" s="166">
        <v>36</v>
      </c>
      <c r="C50" s="255" t="s">
        <v>438</v>
      </c>
      <c r="D50" s="262"/>
      <c r="E50" s="263" t="s">
        <v>346</v>
      </c>
      <c r="F50" s="264">
        <v>0.02</v>
      </c>
      <c r="G50" s="258" t="s">
        <v>166</v>
      </c>
      <c r="H50" s="259">
        <v>0</v>
      </c>
      <c r="I50" s="258" t="s">
        <v>166</v>
      </c>
      <c r="J50" s="260">
        <v>0</v>
      </c>
      <c r="K50" s="258" t="s">
        <v>166</v>
      </c>
      <c r="L50" s="261">
        <v>0</v>
      </c>
      <c r="M50" s="254"/>
      <c r="N50" s="168">
        <v>95</v>
      </c>
      <c r="O50" s="255" t="s">
        <v>439</v>
      </c>
      <c r="P50" s="262"/>
      <c r="Q50" s="263" t="s">
        <v>415</v>
      </c>
      <c r="R50" s="238">
        <v>0.1</v>
      </c>
      <c r="S50" s="258" t="s">
        <v>144</v>
      </c>
      <c r="T50" s="259">
        <v>0</v>
      </c>
      <c r="U50" s="258" t="s">
        <v>144</v>
      </c>
      <c r="V50" s="260">
        <v>0</v>
      </c>
      <c r="W50" s="258" t="s">
        <v>144</v>
      </c>
      <c r="X50" s="261">
        <v>0</v>
      </c>
    </row>
    <row r="51" spans="2:24" ht="22.5" customHeight="1" x14ac:dyDescent="0.2">
      <c r="B51" s="166">
        <v>37</v>
      </c>
      <c r="C51" s="255" t="s">
        <v>440</v>
      </c>
      <c r="D51" s="262"/>
      <c r="E51" s="263" t="s">
        <v>346</v>
      </c>
      <c r="F51" s="303">
        <v>1E-4</v>
      </c>
      <c r="G51" s="258" t="s">
        <v>351</v>
      </c>
      <c r="H51" s="259">
        <v>0</v>
      </c>
      <c r="I51" s="258" t="s">
        <v>351</v>
      </c>
      <c r="J51" s="260">
        <v>0</v>
      </c>
      <c r="K51" s="258" t="s">
        <v>351</v>
      </c>
      <c r="L51" s="261">
        <v>0</v>
      </c>
      <c r="M51" s="254"/>
      <c r="N51" s="170">
        <v>96</v>
      </c>
      <c r="O51" s="255" t="s">
        <v>441</v>
      </c>
      <c r="P51" s="262"/>
      <c r="Q51" s="263" t="s">
        <v>380</v>
      </c>
      <c r="R51" s="264">
        <v>0.02</v>
      </c>
      <c r="S51" s="258" t="s">
        <v>166</v>
      </c>
      <c r="T51" s="259">
        <v>0</v>
      </c>
      <c r="U51" s="258" t="s">
        <v>166</v>
      </c>
      <c r="V51" s="260">
        <v>0</v>
      </c>
      <c r="W51" s="258" t="s">
        <v>166</v>
      </c>
      <c r="X51" s="261">
        <v>0</v>
      </c>
    </row>
    <row r="52" spans="2:24" ht="22.5" customHeight="1" x14ac:dyDescent="0.2">
      <c r="B52" s="166">
        <v>38</v>
      </c>
      <c r="C52" s="255" t="s">
        <v>442</v>
      </c>
      <c r="D52" s="262"/>
      <c r="E52" s="263" t="s">
        <v>341</v>
      </c>
      <c r="F52" s="302">
        <v>3.0000000000000001E-3</v>
      </c>
      <c r="G52" s="258" t="s">
        <v>370</v>
      </c>
      <c r="H52" s="259">
        <v>0</v>
      </c>
      <c r="I52" s="258" t="s">
        <v>370</v>
      </c>
      <c r="J52" s="260">
        <v>0</v>
      </c>
      <c r="K52" s="258" t="s">
        <v>370</v>
      </c>
      <c r="L52" s="261">
        <v>0</v>
      </c>
      <c r="M52" s="254"/>
      <c r="N52" s="168">
        <v>97</v>
      </c>
      <c r="O52" s="255" t="s">
        <v>443</v>
      </c>
      <c r="P52" s="262"/>
      <c r="Q52" s="263" t="s">
        <v>343</v>
      </c>
      <c r="R52" s="238">
        <v>0.1</v>
      </c>
      <c r="S52" s="258" t="s">
        <v>144</v>
      </c>
      <c r="T52" s="259">
        <v>0</v>
      </c>
      <c r="U52" s="258" t="s">
        <v>144</v>
      </c>
      <c r="V52" s="260">
        <v>0</v>
      </c>
      <c r="W52" s="258" t="s">
        <v>144</v>
      </c>
      <c r="X52" s="261">
        <v>0</v>
      </c>
    </row>
    <row r="53" spans="2:24" ht="22.5" customHeight="1" x14ac:dyDescent="0.2">
      <c r="B53" s="166">
        <v>39</v>
      </c>
      <c r="C53" s="255" t="s">
        <v>444</v>
      </c>
      <c r="D53" s="262"/>
      <c r="E53" s="263" t="s">
        <v>343</v>
      </c>
      <c r="F53" s="264">
        <v>0.05</v>
      </c>
      <c r="G53" s="258" t="s">
        <v>223</v>
      </c>
      <c r="H53" s="259">
        <v>0</v>
      </c>
      <c r="I53" s="258" t="s">
        <v>223</v>
      </c>
      <c r="J53" s="260">
        <v>0</v>
      </c>
      <c r="K53" s="258" t="s">
        <v>223</v>
      </c>
      <c r="L53" s="261">
        <v>0</v>
      </c>
      <c r="M53" s="254"/>
      <c r="N53" s="169">
        <v>98</v>
      </c>
      <c r="O53" s="255" t="s">
        <v>445</v>
      </c>
      <c r="P53" s="262"/>
      <c r="Q53" s="263" t="s">
        <v>346</v>
      </c>
      <c r="R53" s="264">
        <v>0.09</v>
      </c>
      <c r="S53" s="258" t="s">
        <v>391</v>
      </c>
      <c r="T53" s="259">
        <v>0</v>
      </c>
      <c r="U53" s="258" t="s">
        <v>391</v>
      </c>
      <c r="V53" s="260">
        <v>0</v>
      </c>
      <c r="W53" s="258" t="s">
        <v>391</v>
      </c>
      <c r="X53" s="261">
        <v>0</v>
      </c>
    </row>
    <row r="54" spans="2:24" ht="22.5" customHeight="1" x14ac:dyDescent="0.2">
      <c r="B54" s="166">
        <v>40</v>
      </c>
      <c r="C54" s="255" t="s">
        <v>446</v>
      </c>
      <c r="D54" s="262"/>
      <c r="E54" s="263" t="s">
        <v>346</v>
      </c>
      <c r="F54" s="302">
        <v>1E-3</v>
      </c>
      <c r="G54" s="258" t="s">
        <v>381</v>
      </c>
      <c r="H54" s="259">
        <v>0</v>
      </c>
      <c r="I54" s="258" t="s">
        <v>381</v>
      </c>
      <c r="J54" s="260">
        <v>0</v>
      </c>
      <c r="K54" s="258" t="s">
        <v>381</v>
      </c>
      <c r="L54" s="261">
        <v>0</v>
      </c>
      <c r="M54" s="254"/>
      <c r="N54" s="168">
        <v>99</v>
      </c>
      <c r="O54" s="255" t="s">
        <v>447</v>
      </c>
      <c r="P54" s="262"/>
      <c r="Q54" s="263" t="s">
        <v>346</v>
      </c>
      <c r="R54" s="302">
        <v>5.0000000000000001E-3</v>
      </c>
      <c r="S54" s="258" t="s">
        <v>141</v>
      </c>
      <c r="T54" s="259">
        <v>0</v>
      </c>
      <c r="U54" s="258" t="s">
        <v>141</v>
      </c>
      <c r="V54" s="260">
        <v>0</v>
      </c>
      <c r="W54" s="258" t="s">
        <v>141</v>
      </c>
      <c r="X54" s="261">
        <v>0</v>
      </c>
    </row>
    <row r="55" spans="2:24" ht="22.5" customHeight="1" x14ac:dyDescent="0.2">
      <c r="B55" s="166">
        <v>41</v>
      </c>
      <c r="C55" s="255" t="s">
        <v>448</v>
      </c>
      <c r="D55" s="262"/>
      <c r="E55" s="263" t="s">
        <v>341</v>
      </c>
      <c r="F55" s="302">
        <v>3.0000000000000001E-3</v>
      </c>
      <c r="G55" s="258" t="s">
        <v>370</v>
      </c>
      <c r="H55" s="259">
        <v>0</v>
      </c>
      <c r="I55" s="258" t="s">
        <v>370</v>
      </c>
      <c r="J55" s="260">
        <v>0</v>
      </c>
      <c r="K55" s="258" t="s">
        <v>370</v>
      </c>
      <c r="L55" s="261">
        <v>0</v>
      </c>
      <c r="M55" s="254"/>
      <c r="N55" s="168">
        <v>100</v>
      </c>
      <c r="O55" s="255" t="s">
        <v>449</v>
      </c>
      <c r="P55" s="262"/>
      <c r="Q55" s="263" t="s">
        <v>346</v>
      </c>
      <c r="R55" s="238">
        <v>0.2</v>
      </c>
      <c r="S55" s="258" t="s">
        <v>149</v>
      </c>
      <c r="T55" s="259">
        <v>0</v>
      </c>
      <c r="U55" s="258" t="s">
        <v>149</v>
      </c>
      <c r="V55" s="260">
        <v>0</v>
      </c>
      <c r="W55" s="258" t="s">
        <v>149</v>
      </c>
      <c r="X55" s="261">
        <v>0</v>
      </c>
    </row>
    <row r="56" spans="2:24" ht="22.5" customHeight="1" x14ac:dyDescent="0.2">
      <c r="B56" s="166">
        <v>42</v>
      </c>
      <c r="C56" s="255" t="s">
        <v>450</v>
      </c>
      <c r="D56" s="262"/>
      <c r="E56" s="263" t="s">
        <v>346</v>
      </c>
      <c r="F56" s="264">
        <v>0.02</v>
      </c>
      <c r="G56" s="258" t="s">
        <v>166</v>
      </c>
      <c r="H56" s="259">
        <v>0</v>
      </c>
      <c r="I56" s="258" t="s">
        <v>166</v>
      </c>
      <c r="J56" s="260">
        <v>0</v>
      </c>
      <c r="K56" s="258" t="s">
        <v>166</v>
      </c>
      <c r="L56" s="261">
        <v>0</v>
      </c>
      <c r="M56" s="254"/>
      <c r="N56" s="168">
        <v>101</v>
      </c>
      <c r="O56" s="255" t="s">
        <v>451</v>
      </c>
      <c r="P56" s="262"/>
      <c r="Q56" s="267" t="s">
        <v>436</v>
      </c>
      <c r="R56" s="238">
        <v>0.3</v>
      </c>
      <c r="S56" s="258" t="s">
        <v>344</v>
      </c>
      <c r="T56" s="259">
        <v>0</v>
      </c>
      <c r="U56" s="258" t="s">
        <v>344</v>
      </c>
      <c r="V56" s="260">
        <v>0</v>
      </c>
      <c r="W56" s="258" t="s">
        <v>344</v>
      </c>
      <c r="X56" s="261">
        <v>0</v>
      </c>
    </row>
    <row r="57" spans="2:24" ht="22.5" customHeight="1" x14ac:dyDescent="0.2">
      <c r="B57" s="166">
        <v>43</v>
      </c>
      <c r="C57" s="255" t="s">
        <v>452</v>
      </c>
      <c r="D57" s="262"/>
      <c r="E57" s="263" t="s">
        <v>346</v>
      </c>
      <c r="F57" s="264">
        <v>0.03</v>
      </c>
      <c r="G57" s="258" t="s">
        <v>137</v>
      </c>
      <c r="H57" s="259">
        <v>0</v>
      </c>
      <c r="I57" s="258" t="s">
        <v>137</v>
      </c>
      <c r="J57" s="260">
        <v>0</v>
      </c>
      <c r="K57" s="258" t="s">
        <v>137</v>
      </c>
      <c r="L57" s="261">
        <v>0</v>
      </c>
      <c r="M57" s="254"/>
      <c r="N57" s="170">
        <v>102</v>
      </c>
      <c r="O57" s="255" t="s">
        <v>453</v>
      </c>
      <c r="P57" s="262"/>
      <c r="Q57" s="263" t="s">
        <v>343</v>
      </c>
      <c r="R57" s="264">
        <v>0.02</v>
      </c>
      <c r="S57" s="258" t="s">
        <v>166</v>
      </c>
      <c r="T57" s="259">
        <v>0</v>
      </c>
      <c r="U57" s="258" t="s">
        <v>166</v>
      </c>
      <c r="V57" s="260">
        <v>0</v>
      </c>
      <c r="W57" s="258" t="s">
        <v>166</v>
      </c>
      <c r="X57" s="261">
        <v>0</v>
      </c>
    </row>
    <row r="58" spans="2:24" ht="22.5" customHeight="1" x14ac:dyDescent="0.2">
      <c r="B58" s="166">
        <v>44</v>
      </c>
      <c r="C58" s="255" t="s">
        <v>454</v>
      </c>
      <c r="D58" s="262"/>
      <c r="E58" s="263" t="s">
        <v>341</v>
      </c>
      <c r="F58" s="302">
        <v>8.0000000000000002E-3</v>
      </c>
      <c r="G58" s="258" t="s">
        <v>416</v>
      </c>
      <c r="H58" s="259">
        <v>0</v>
      </c>
      <c r="I58" s="258" t="s">
        <v>416</v>
      </c>
      <c r="J58" s="260">
        <v>0</v>
      </c>
      <c r="K58" s="258" t="s">
        <v>416</v>
      </c>
      <c r="L58" s="261">
        <v>0</v>
      </c>
      <c r="M58" s="254"/>
      <c r="N58" s="168">
        <v>103</v>
      </c>
      <c r="O58" s="255" t="s">
        <v>455</v>
      </c>
      <c r="P58" s="262"/>
      <c r="Q58" s="263" t="s">
        <v>346</v>
      </c>
      <c r="R58" s="264">
        <v>0.01</v>
      </c>
      <c r="S58" s="258" t="s">
        <v>366</v>
      </c>
      <c r="T58" s="259">
        <v>0</v>
      </c>
      <c r="U58" s="258" t="s">
        <v>366</v>
      </c>
      <c r="V58" s="260">
        <v>0</v>
      </c>
      <c r="W58" s="258" t="s">
        <v>366</v>
      </c>
      <c r="X58" s="261">
        <v>0</v>
      </c>
    </row>
    <row r="59" spans="2:24" ht="22.5" customHeight="1" x14ac:dyDescent="0.2">
      <c r="B59" s="166">
        <v>45</v>
      </c>
      <c r="C59" s="255" t="s">
        <v>456</v>
      </c>
      <c r="D59" s="262"/>
      <c r="E59" s="263" t="s">
        <v>346</v>
      </c>
      <c r="F59" s="264">
        <v>0.01</v>
      </c>
      <c r="G59" s="258" t="s">
        <v>366</v>
      </c>
      <c r="H59" s="259">
        <v>0</v>
      </c>
      <c r="I59" s="258" t="s">
        <v>366</v>
      </c>
      <c r="J59" s="260">
        <v>0</v>
      </c>
      <c r="K59" s="258" t="s">
        <v>366</v>
      </c>
      <c r="L59" s="261">
        <v>0</v>
      </c>
      <c r="M59" s="254"/>
      <c r="N59" s="168">
        <v>104</v>
      </c>
      <c r="O59" s="255" t="s">
        <v>457</v>
      </c>
      <c r="P59" s="262"/>
      <c r="Q59" s="263" t="s">
        <v>346</v>
      </c>
      <c r="R59" s="264">
        <v>7.0000000000000007E-2</v>
      </c>
      <c r="S59" s="258" t="s">
        <v>458</v>
      </c>
      <c r="T59" s="259">
        <v>0</v>
      </c>
      <c r="U59" s="258" t="s">
        <v>458</v>
      </c>
      <c r="V59" s="260">
        <v>0</v>
      </c>
      <c r="W59" s="258" t="s">
        <v>458</v>
      </c>
      <c r="X59" s="261">
        <v>0</v>
      </c>
    </row>
    <row r="60" spans="2:24" ht="22.5" customHeight="1" x14ac:dyDescent="0.2">
      <c r="B60" s="166">
        <v>46</v>
      </c>
      <c r="C60" s="255" t="s">
        <v>459</v>
      </c>
      <c r="D60" s="262"/>
      <c r="E60" s="263" t="s">
        <v>341</v>
      </c>
      <c r="F60" s="302">
        <v>4.0000000000000001E-3</v>
      </c>
      <c r="G60" s="258" t="s">
        <v>353</v>
      </c>
      <c r="H60" s="259">
        <v>0</v>
      </c>
      <c r="I60" s="258" t="s">
        <v>353</v>
      </c>
      <c r="J60" s="260">
        <v>0</v>
      </c>
      <c r="K60" s="258" t="s">
        <v>353</v>
      </c>
      <c r="L60" s="261">
        <v>0</v>
      </c>
      <c r="M60" s="254"/>
      <c r="N60" s="170">
        <v>105</v>
      </c>
      <c r="O60" s="255" t="s">
        <v>460</v>
      </c>
      <c r="P60" s="262"/>
      <c r="Q60" s="263" t="s">
        <v>341</v>
      </c>
      <c r="R60" s="302">
        <v>5.0000000000000001E-3</v>
      </c>
      <c r="S60" s="258" t="s">
        <v>141</v>
      </c>
      <c r="T60" s="259">
        <v>0</v>
      </c>
      <c r="U60" s="258" t="s">
        <v>141</v>
      </c>
      <c r="V60" s="260">
        <v>0</v>
      </c>
      <c r="W60" s="258" t="s">
        <v>141</v>
      </c>
      <c r="X60" s="261">
        <v>0</v>
      </c>
    </row>
    <row r="61" spans="2:24" ht="22.5" customHeight="1" x14ac:dyDescent="0.2">
      <c r="B61" s="166">
        <v>47</v>
      </c>
      <c r="C61" s="255" t="s">
        <v>461</v>
      </c>
      <c r="D61" s="262"/>
      <c r="E61" s="263" t="s">
        <v>462</v>
      </c>
      <c r="F61" s="269" t="s">
        <v>463</v>
      </c>
      <c r="G61" s="258" t="s">
        <v>141</v>
      </c>
      <c r="H61" s="270">
        <v>0</v>
      </c>
      <c r="I61" s="258" t="s">
        <v>141</v>
      </c>
      <c r="J61" s="260">
        <v>0</v>
      </c>
      <c r="K61" s="258" t="s">
        <v>141</v>
      </c>
      <c r="L61" s="261">
        <v>0</v>
      </c>
      <c r="M61" s="254"/>
      <c r="N61" s="168">
        <v>106</v>
      </c>
      <c r="O61" s="255" t="s">
        <v>464</v>
      </c>
      <c r="P61" s="262"/>
      <c r="Q61" s="263" t="s">
        <v>341</v>
      </c>
      <c r="R61" s="238">
        <v>0.7</v>
      </c>
      <c r="S61" s="258" t="s">
        <v>465</v>
      </c>
      <c r="T61" s="259">
        <v>0</v>
      </c>
      <c r="U61" s="258" t="s">
        <v>465</v>
      </c>
      <c r="V61" s="260">
        <v>0</v>
      </c>
      <c r="W61" s="258" t="s">
        <v>465</v>
      </c>
      <c r="X61" s="261">
        <v>0</v>
      </c>
    </row>
    <row r="62" spans="2:24" ht="22.5" customHeight="1" x14ac:dyDescent="0.2">
      <c r="B62" s="166">
        <v>48</v>
      </c>
      <c r="C62" s="255" t="s">
        <v>466</v>
      </c>
      <c r="D62" s="262"/>
      <c r="E62" s="263" t="s">
        <v>346</v>
      </c>
      <c r="F62" s="302">
        <v>8.9999999999999993E-3</v>
      </c>
      <c r="G62" s="258" t="s">
        <v>396</v>
      </c>
      <c r="H62" s="270">
        <v>0</v>
      </c>
      <c r="I62" s="258" t="s">
        <v>396</v>
      </c>
      <c r="J62" s="260">
        <v>0</v>
      </c>
      <c r="K62" s="258" t="s">
        <v>396</v>
      </c>
      <c r="L62" s="261">
        <v>0</v>
      </c>
      <c r="M62" s="254"/>
      <c r="N62" s="169">
        <v>107</v>
      </c>
      <c r="O62" s="255" t="s">
        <v>467</v>
      </c>
      <c r="P62" s="262"/>
      <c r="Q62" s="263" t="s">
        <v>346</v>
      </c>
      <c r="R62" s="264">
        <v>0.05</v>
      </c>
      <c r="S62" s="258" t="s">
        <v>223</v>
      </c>
      <c r="T62" s="259">
        <v>0</v>
      </c>
      <c r="U62" s="258" t="s">
        <v>223</v>
      </c>
      <c r="V62" s="260">
        <v>0</v>
      </c>
      <c r="W62" s="258" t="s">
        <v>223</v>
      </c>
      <c r="X62" s="261">
        <v>0</v>
      </c>
    </row>
    <row r="63" spans="2:24" ht="22.5" customHeight="1" x14ac:dyDescent="0.2">
      <c r="B63" s="166">
        <v>49</v>
      </c>
      <c r="C63" s="255" t="s">
        <v>468</v>
      </c>
      <c r="D63" s="262"/>
      <c r="E63" s="263" t="s">
        <v>346</v>
      </c>
      <c r="F63" s="302">
        <v>6.0000000000000001E-3</v>
      </c>
      <c r="G63" s="258" t="s">
        <v>357</v>
      </c>
      <c r="H63" s="271">
        <v>0</v>
      </c>
      <c r="I63" s="258" t="s">
        <v>357</v>
      </c>
      <c r="J63" s="260">
        <v>0</v>
      </c>
      <c r="K63" s="258" t="s">
        <v>357</v>
      </c>
      <c r="L63" s="261">
        <v>0</v>
      </c>
      <c r="M63" s="254"/>
      <c r="N63" s="168">
        <v>108</v>
      </c>
      <c r="O63" s="255" t="s">
        <v>469</v>
      </c>
      <c r="P63" s="262"/>
      <c r="Q63" s="263" t="s">
        <v>341</v>
      </c>
      <c r="R63" s="264">
        <v>0.03</v>
      </c>
      <c r="S63" s="258" t="s">
        <v>137</v>
      </c>
      <c r="T63" s="270">
        <v>0</v>
      </c>
      <c r="U63" s="258" t="s">
        <v>137</v>
      </c>
      <c r="V63" s="260">
        <v>0</v>
      </c>
      <c r="W63" s="258" t="s">
        <v>137</v>
      </c>
      <c r="X63" s="261">
        <v>0</v>
      </c>
    </row>
    <row r="64" spans="2:24" ht="22.5" customHeight="1" x14ac:dyDescent="0.2">
      <c r="B64" s="166">
        <v>50</v>
      </c>
      <c r="C64" s="255" t="s">
        <v>470</v>
      </c>
      <c r="D64" s="262"/>
      <c r="E64" s="263" t="s">
        <v>346</v>
      </c>
      <c r="F64" s="302">
        <v>3.0000000000000001E-3</v>
      </c>
      <c r="G64" s="258" t="s">
        <v>370</v>
      </c>
      <c r="H64" s="259">
        <v>0</v>
      </c>
      <c r="I64" s="258" t="s">
        <v>370</v>
      </c>
      <c r="J64" s="260">
        <v>0</v>
      </c>
      <c r="K64" s="258" t="s">
        <v>370</v>
      </c>
      <c r="L64" s="261">
        <v>0</v>
      </c>
      <c r="M64" s="254"/>
      <c r="N64" s="168">
        <v>109</v>
      </c>
      <c r="O64" s="255" t="s">
        <v>471</v>
      </c>
      <c r="P64" s="262"/>
      <c r="Q64" s="263" t="s">
        <v>343</v>
      </c>
      <c r="R64" s="238">
        <v>0.2</v>
      </c>
      <c r="S64" s="258" t="s">
        <v>149</v>
      </c>
      <c r="T64" s="271">
        <v>0</v>
      </c>
      <c r="U64" s="258" t="s">
        <v>149</v>
      </c>
      <c r="V64" s="260">
        <v>0</v>
      </c>
      <c r="W64" s="258" t="s">
        <v>149</v>
      </c>
      <c r="X64" s="261">
        <v>0</v>
      </c>
    </row>
    <row r="65" spans="2:24" ht="22.5" customHeight="1" x14ac:dyDescent="0.2">
      <c r="B65" s="168">
        <v>51</v>
      </c>
      <c r="C65" s="255" t="s">
        <v>472</v>
      </c>
      <c r="D65" s="262"/>
      <c r="E65" s="263" t="s">
        <v>346</v>
      </c>
      <c r="F65" s="264">
        <v>0.02</v>
      </c>
      <c r="G65" s="258" t="s">
        <v>166</v>
      </c>
      <c r="H65" s="259">
        <v>0</v>
      </c>
      <c r="I65" s="258" t="s">
        <v>166</v>
      </c>
      <c r="J65" s="260">
        <v>0</v>
      </c>
      <c r="K65" s="258" t="s">
        <v>166</v>
      </c>
      <c r="L65" s="261">
        <v>0</v>
      </c>
      <c r="M65" s="254"/>
      <c r="N65" s="168">
        <v>110</v>
      </c>
      <c r="O65" s="255" t="s">
        <v>473</v>
      </c>
      <c r="P65" s="262"/>
      <c r="Q65" s="263" t="s">
        <v>341</v>
      </c>
      <c r="R65" s="302">
        <v>4.0000000000000001E-3</v>
      </c>
      <c r="S65" s="258" t="s">
        <v>353</v>
      </c>
      <c r="T65" s="259">
        <v>0</v>
      </c>
      <c r="U65" s="258" t="s">
        <v>353</v>
      </c>
      <c r="V65" s="260">
        <v>0</v>
      </c>
      <c r="W65" s="258" t="s">
        <v>353</v>
      </c>
      <c r="X65" s="261">
        <v>0</v>
      </c>
    </row>
    <row r="66" spans="2:24" ht="22.5" customHeight="1" x14ac:dyDescent="0.2">
      <c r="B66" s="169">
        <v>52</v>
      </c>
      <c r="C66" s="255" t="s">
        <v>474</v>
      </c>
      <c r="D66" s="262"/>
      <c r="E66" s="263" t="s">
        <v>341</v>
      </c>
      <c r="F66" s="264">
        <v>0.05</v>
      </c>
      <c r="G66" s="258" t="s">
        <v>223</v>
      </c>
      <c r="H66" s="259">
        <v>0</v>
      </c>
      <c r="I66" s="258" t="s">
        <v>223</v>
      </c>
      <c r="J66" s="260">
        <v>0</v>
      </c>
      <c r="K66" s="258" t="s">
        <v>223</v>
      </c>
      <c r="L66" s="261">
        <v>0</v>
      </c>
      <c r="M66" s="254"/>
      <c r="N66" s="170">
        <v>111</v>
      </c>
      <c r="O66" s="255" t="s">
        <v>475</v>
      </c>
      <c r="P66" s="262"/>
      <c r="Q66" s="263" t="s">
        <v>343</v>
      </c>
      <c r="R66" s="264">
        <v>0.04</v>
      </c>
      <c r="S66" s="258" t="s">
        <v>268</v>
      </c>
      <c r="T66" s="259">
        <v>0</v>
      </c>
      <c r="U66" s="258" t="s">
        <v>268</v>
      </c>
      <c r="V66" s="260">
        <v>0</v>
      </c>
      <c r="W66" s="258" t="s">
        <v>268</v>
      </c>
      <c r="X66" s="261">
        <v>0</v>
      </c>
    </row>
    <row r="67" spans="2:24" ht="22.5" customHeight="1" x14ac:dyDescent="0.2">
      <c r="B67" s="168">
        <v>53</v>
      </c>
      <c r="C67" s="255" t="s">
        <v>476</v>
      </c>
      <c r="D67" s="262"/>
      <c r="E67" s="263" t="s">
        <v>346</v>
      </c>
      <c r="F67" s="264">
        <v>0.03</v>
      </c>
      <c r="G67" s="258" t="s">
        <v>137</v>
      </c>
      <c r="H67" s="259">
        <v>0</v>
      </c>
      <c r="I67" s="258" t="s">
        <v>137</v>
      </c>
      <c r="J67" s="260">
        <v>0</v>
      </c>
      <c r="K67" s="258" t="s">
        <v>137</v>
      </c>
      <c r="L67" s="261">
        <v>0</v>
      </c>
      <c r="M67" s="254"/>
      <c r="N67" s="168">
        <v>112</v>
      </c>
      <c r="O67" s="255" t="s">
        <v>477</v>
      </c>
      <c r="P67" s="262"/>
      <c r="Q67" s="263" t="s">
        <v>346</v>
      </c>
      <c r="R67" s="264">
        <v>0.03</v>
      </c>
      <c r="S67" s="258" t="s">
        <v>137</v>
      </c>
      <c r="T67" s="259">
        <v>0</v>
      </c>
      <c r="U67" s="258" t="s">
        <v>137</v>
      </c>
      <c r="V67" s="260">
        <v>0</v>
      </c>
      <c r="W67" s="258" t="s">
        <v>137</v>
      </c>
      <c r="X67" s="261">
        <v>0</v>
      </c>
    </row>
    <row r="68" spans="2:24" ht="22.5" customHeight="1" x14ac:dyDescent="0.2">
      <c r="B68" s="168">
        <v>54</v>
      </c>
      <c r="C68" s="255" t="s">
        <v>478</v>
      </c>
      <c r="D68" s="262"/>
      <c r="E68" s="263" t="s">
        <v>343</v>
      </c>
      <c r="F68" s="302">
        <v>3.0000000000000001E-3</v>
      </c>
      <c r="G68" s="258" t="s">
        <v>370</v>
      </c>
      <c r="H68" s="259">
        <v>0</v>
      </c>
      <c r="I68" s="258" t="s">
        <v>370</v>
      </c>
      <c r="J68" s="260">
        <v>0</v>
      </c>
      <c r="K68" s="258" t="s">
        <v>370</v>
      </c>
      <c r="L68" s="261">
        <v>0</v>
      </c>
      <c r="M68" s="254"/>
      <c r="N68" s="168">
        <v>113</v>
      </c>
      <c r="O68" s="255" t="s">
        <v>479</v>
      </c>
      <c r="P68" s="262"/>
      <c r="Q68" s="263" t="s">
        <v>346</v>
      </c>
      <c r="R68" s="264">
        <v>0.02</v>
      </c>
      <c r="S68" s="258" t="s">
        <v>166</v>
      </c>
      <c r="T68" s="259">
        <v>0</v>
      </c>
      <c r="U68" s="258" t="s">
        <v>166</v>
      </c>
      <c r="V68" s="260">
        <v>0</v>
      </c>
      <c r="W68" s="258" t="s">
        <v>166</v>
      </c>
      <c r="X68" s="261">
        <v>0</v>
      </c>
    </row>
    <row r="69" spans="2:24" ht="22.5" customHeight="1" x14ac:dyDescent="0.2">
      <c r="B69" s="168">
        <v>55</v>
      </c>
      <c r="C69" s="255" t="s">
        <v>480</v>
      </c>
      <c r="D69" s="262"/>
      <c r="E69" s="268" t="s">
        <v>481</v>
      </c>
      <c r="F69" s="238">
        <v>0.8</v>
      </c>
      <c r="G69" s="272" t="s">
        <v>195</v>
      </c>
      <c r="H69" s="270">
        <v>0</v>
      </c>
      <c r="I69" s="272" t="s">
        <v>195</v>
      </c>
      <c r="J69" s="273">
        <v>0</v>
      </c>
      <c r="K69" s="272" t="s">
        <v>195</v>
      </c>
      <c r="L69" s="274">
        <v>0</v>
      </c>
      <c r="M69" s="254"/>
      <c r="N69" s="168">
        <v>114</v>
      </c>
      <c r="O69" s="255" t="s">
        <v>482</v>
      </c>
      <c r="P69" s="262"/>
      <c r="Q69" s="263" t="s">
        <v>343</v>
      </c>
      <c r="R69" s="238">
        <v>0.1</v>
      </c>
      <c r="S69" s="258" t="s">
        <v>144</v>
      </c>
      <c r="T69" s="271">
        <v>0</v>
      </c>
      <c r="U69" s="258" t="s">
        <v>144</v>
      </c>
      <c r="V69" s="271">
        <v>0</v>
      </c>
      <c r="W69" s="258" t="s">
        <v>144</v>
      </c>
      <c r="X69" s="277">
        <v>0</v>
      </c>
    </row>
    <row r="70" spans="2:24" ht="22.5" customHeight="1" thickBot="1" x14ac:dyDescent="0.25">
      <c r="B70" s="168">
        <v>56</v>
      </c>
      <c r="C70" s="275" t="s">
        <v>483</v>
      </c>
      <c r="D70" s="262"/>
      <c r="E70" s="263" t="s">
        <v>380</v>
      </c>
      <c r="F70" s="269" t="s">
        <v>484</v>
      </c>
      <c r="G70" s="276" t="s">
        <v>366</v>
      </c>
      <c r="H70" s="271">
        <v>0</v>
      </c>
      <c r="I70" s="276" t="s">
        <v>366</v>
      </c>
      <c r="J70" s="271">
        <v>0</v>
      </c>
      <c r="K70" s="276" t="s">
        <v>366</v>
      </c>
      <c r="L70" s="277">
        <v>0</v>
      </c>
      <c r="M70" s="254"/>
      <c r="N70" s="171">
        <v>115</v>
      </c>
      <c r="O70" s="278" t="s">
        <v>485</v>
      </c>
      <c r="P70" s="256"/>
      <c r="Q70" s="263" t="s">
        <v>346</v>
      </c>
      <c r="R70" s="302">
        <v>5.0000000000000001E-3</v>
      </c>
      <c r="S70" s="258" t="s">
        <v>141</v>
      </c>
      <c r="T70" s="279">
        <v>0</v>
      </c>
      <c r="U70" s="258" t="s">
        <v>141</v>
      </c>
      <c r="V70" s="280">
        <v>0</v>
      </c>
      <c r="W70" s="258" t="s">
        <v>141</v>
      </c>
      <c r="X70" s="310">
        <v>0</v>
      </c>
    </row>
    <row r="71" spans="2:24" ht="22.5" customHeight="1" thickBot="1" x14ac:dyDescent="0.25">
      <c r="B71" s="168">
        <v>57</v>
      </c>
      <c r="C71" s="255" t="s">
        <v>486</v>
      </c>
      <c r="D71" s="256"/>
      <c r="E71" s="257" t="s">
        <v>343</v>
      </c>
      <c r="F71" s="238">
        <v>0.1</v>
      </c>
      <c r="G71" s="282" t="s">
        <v>144</v>
      </c>
      <c r="H71" s="259">
        <v>0</v>
      </c>
      <c r="I71" s="282" t="s">
        <v>144</v>
      </c>
      <c r="J71" s="260">
        <v>0</v>
      </c>
      <c r="K71" s="282" t="s">
        <v>144</v>
      </c>
      <c r="L71" s="261">
        <v>0</v>
      </c>
      <c r="M71" s="254"/>
      <c r="N71" s="1022" t="s">
        <v>487</v>
      </c>
      <c r="O71" s="1023"/>
      <c r="P71" s="1023"/>
      <c r="Q71" s="1024"/>
      <c r="R71" s="283">
        <v>1</v>
      </c>
      <c r="S71" s="284"/>
      <c r="T71" s="285">
        <v>0</v>
      </c>
      <c r="U71" s="284"/>
      <c r="V71" s="286">
        <v>0</v>
      </c>
      <c r="W71" s="284"/>
      <c r="X71" s="287">
        <v>0</v>
      </c>
    </row>
    <row r="72" spans="2:24" ht="22.5" customHeight="1" thickBot="1" x14ac:dyDescent="0.25">
      <c r="B72" s="168">
        <v>58</v>
      </c>
      <c r="C72" s="288" t="s">
        <v>488</v>
      </c>
      <c r="D72" s="262"/>
      <c r="E72" s="263" t="s">
        <v>343</v>
      </c>
      <c r="F72" s="265">
        <v>0.02</v>
      </c>
      <c r="G72" s="258" t="s">
        <v>166</v>
      </c>
      <c r="H72" s="259">
        <v>0</v>
      </c>
      <c r="I72" s="258" t="s">
        <v>166</v>
      </c>
      <c r="J72" s="260">
        <v>0</v>
      </c>
      <c r="K72" s="258" t="s">
        <v>166</v>
      </c>
      <c r="L72" s="261">
        <v>0</v>
      </c>
      <c r="M72" s="311"/>
      <c r="N72" s="1022" t="s">
        <v>570</v>
      </c>
      <c r="O72" s="1023"/>
      <c r="P72" s="1023"/>
      <c r="Q72" s="1023"/>
      <c r="R72" s="289"/>
      <c r="S72" s="172">
        <v>2</v>
      </c>
      <c r="T72" s="173"/>
      <c r="U72" s="172">
        <v>2</v>
      </c>
      <c r="V72" s="174"/>
      <c r="W72" s="172">
        <v>2</v>
      </c>
      <c r="X72" s="290"/>
    </row>
    <row r="73" spans="2:24" ht="22.5" customHeight="1" thickBot="1" x14ac:dyDescent="0.25">
      <c r="B73" s="175">
        <v>59</v>
      </c>
      <c r="C73" s="278" t="s">
        <v>490</v>
      </c>
      <c r="D73" s="262"/>
      <c r="E73" s="263" t="s">
        <v>341</v>
      </c>
      <c r="F73" s="291">
        <v>0.08</v>
      </c>
      <c r="G73" s="292" t="s">
        <v>347</v>
      </c>
      <c r="H73" s="293">
        <v>0</v>
      </c>
      <c r="I73" s="294" t="s">
        <v>347</v>
      </c>
      <c r="J73" s="293">
        <v>0</v>
      </c>
      <c r="K73" s="295" t="s">
        <v>347</v>
      </c>
      <c r="L73" s="296">
        <v>0</v>
      </c>
      <c r="M73" s="254"/>
      <c r="O73" s="1021"/>
      <c r="P73" s="1021"/>
      <c r="Q73" s="297"/>
      <c r="R73" s="297"/>
      <c r="S73" s="298"/>
      <c r="T73" s="298"/>
      <c r="U73" s="298"/>
      <c r="V73" s="298"/>
      <c r="W73" s="298"/>
      <c r="X73" s="298"/>
    </row>
    <row r="74" spans="2:24" ht="15" customHeight="1" x14ac:dyDescent="0.2">
      <c r="C74" s="664" t="s">
        <v>571</v>
      </c>
      <c r="D74" s="300"/>
      <c r="E74" s="299"/>
      <c r="F74" s="298"/>
      <c r="G74" s="297"/>
      <c r="H74" s="297"/>
      <c r="I74" s="297"/>
      <c r="K74" s="297"/>
      <c r="L74" s="300"/>
      <c r="M74" s="254"/>
      <c r="O74" s="301"/>
      <c r="P74" s="301"/>
      <c r="Q74" s="301"/>
      <c r="R74" s="301"/>
      <c r="S74" s="1019"/>
      <c r="T74" s="1019"/>
      <c r="U74" s="1019"/>
      <c r="V74" s="1019"/>
      <c r="W74" s="1019"/>
      <c r="X74" s="1019"/>
    </row>
    <row r="75" spans="2:24" ht="15" customHeight="1" x14ac:dyDescent="0.2">
      <c r="C75" s="312" t="s">
        <v>572</v>
      </c>
      <c r="E75" s="312"/>
      <c r="F75" s="298"/>
      <c r="G75" s="297"/>
      <c r="H75" s="297"/>
      <c r="I75" s="297"/>
      <c r="K75" s="297"/>
      <c r="M75" s="254"/>
      <c r="N75" s="114"/>
      <c r="Q75" s="312"/>
      <c r="R75" s="298"/>
      <c r="S75" s="297"/>
      <c r="T75" s="297"/>
      <c r="U75" s="297"/>
      <c r="W75" s="297"/>
    </row>
    <row r="76" spans="2:24" ht="15" customHeight="1" x14ac:dyDescent="0.2">
      <c r="E76" s="312"/>
      <c r="F76" s="298"/>
      <c r="M76" s="254"/>
      <c r="Q76" s="312"/>
      <c r="R76" s="298"/>
      <c r="S76" s="297"/>
      <c r="T76" s="297"/>
      <c r="U76" s="297"/>
      <c r="W76" s="297"/>
    </row>
    <row r="77" spans="2:24" s="304" customFormat="1" ht="15" customHeight="1" x14ac:dyDescent="0.2">
      <c r="B77" s="115"/>
      <c r="C77" s="205"/>
      <c r="D77" s="205"/>
      <c r="E77" s="312"/>
      <c r="F77" s="298"/>
      <c r="G77" s="205"/>
      <c r="H77" s="205"/>
      <c r="I77" s="205"/>
      <c r="J77" s="205"/>
      <c r="K77" s="205"/>
      <c r="L77" s="205"/>
      <c r="M77" s="313"/>
      <c r="N77" s="114"/>
      <c r="O77" s="205"/>
      <c r="P77" s="205"/>
      <c r="Q77" s="205"/>
      <c r="R77" s="205"/>
      <c r="S77" s="205"/>
      <c r="T77" s="205"/>
      <c r="U77" s="205"/>
      <c r="V77" s="205"/>
      <c r="W77" s="205"/>
      <c r="X77" s="205"/>
    </row>
    <row r="78" spans="2:24" ht="12.9" customHeight="1" x14ac:dyDescent="0.2">
      <c r="B78" s="176"/>
      <c r="E78" s="312"/>
      <c r="F78" s="298"/>
      <c r="M78" s="254"/>
      <c r="N78" s="176"/>
    </row>
    <row r="79" spans="2:24" ht="12.9" customHeight="1" x14ac:dyDescent="0.2">
      <c r="B79" s="122"/>
      <c r="C79" s="304"/>
      <c r="D79" s="304"/>
      <c r="E79" s="304"/>
      <c r="F79" s="304"/>
      <c r="G79" s="314"/>
      <c r="H79" s="314"/>
      <c r="I79" s="314"/>
      <c r="J79" s="297"/>
      <c r="K79" s="314"/>
      <c r="L79" s="297"/>
      <c r="M79" s="254"/>
      <c r="N79" s="122"/>
    </row>
    <row r="80" spans="2:24" ht="12.9" customHeight="1" x14ac:dyDescent="0.2">
      <c r="C80" s="312"/>
      <c r="D80" s="312"/>
      <c r="E80" s="312"/>
      <c r="F80" s="312"/>
      <c r="G80" s="297"/>
      <c r="H80" s="297"/>
      <c r="I80" s="312"/>
      <c r="J80" s="297"/>
      <c r="K80" s="312"/>
      <c r="L80" s="297"/>
      <c r="M80" s="254"/>
    </row>
    <row r="81" spans="2:13" ht="12.9" customHeight="1" x14ac:dyDescent="0.2">
      <c r="M81" s="254"/>
    </row>
    <row r="82" spans="2:13" ht="12.9" customHeight="1" x14ac:dyDescent="0.2">
      <c r="M82" s="254"/>
    </row>
    <row r="83" spans="2:13" ht="12.9" customHeight="1" x14ac:dyDescent="0.2">
      <c r="M83" s="254"/>
    </row>
    <row r="84" spans="2:13" ht="15" customHeight="1" x14ac:dyDescent="0.2">
      <c r="B84" s="115"/>
      <c r="M84" s="254"/>
    </row>
    <row r="85" spans="2:13" ht="10.5" customHeight="1" x14ac:dyDescent="0.2">
      <c r="M85" s="297"/>
    </row>
    <row r="86" spans="2:13" ht="10.5" customHeight="1" x14ac:dyDescent="0.2"/>
    <row r="87" spans="2:13" ht="10.5" customHeight="1" x14ac:dyDescent="0.2"/>
    <row r="5877" spans="16:16" ht="10.199999999999999" customHeight="1" x14ac:dyDescent="0.2">
      <c r="P5877" s="205">
        <v>3</v>
      </c>
    </row>
  </sheetData>
  <mergeCells count="76">
    <mergeCell ref="B1:L1"/>
    <mergeCell ref="B4:C4"/>
    <mergeCell ref="B6:C12"/>
    <mergeCell ref="D6:F6"/>
    <mergeCell ref="G6:H6"/>
    <mergeCell ref="I6:J6"/>
    <mergeCell ref="K6:L6"/>
    <mergeCell ref="D10:F10"/>
    <mergeCell ref="G8:H8"/>
    <mergeCell ref="I8:J8"/>
    <mergeCell ref="K8:L8"/>
    <mergeCell ref="D11:F11"/>
    <mergeCell ref="G11:H11"/>
    <mergeCell ref="I11:J11"/>
    <mergeCell ref="D9:F9"/>
    <mergeCell ref="G9:H9"/>
    <mergeCell ref="D7:F7"/>
    <mergeCell ref="G7:H7"/>
    <mergeCell ref="I7:J7"/>
    <mergeCell ref="K7:L7"/>
    <mergeCell ref="P7:R7"/>
    <mergeCell ref="D8:F8"/>
    <mergeCell ref="I10:J10"/>
    <mergeCell ref="K10:L10"/>
    <mergeCell ref="P10:R10"/>
    <mergeCell ref="W11:X11"/>
    <mergeCell ref="S10:T10"/>
    <mergeCell ref="U10:V10"/>
    <mergeCell ref="W8:X8"/>
    <mergeCell ref="U9:V9"/>
    <mergeCell ref="W9:X9"/>
    <mergeCell ref="W10:X10"/>
    <mergeCell ref="U8:V8"/>
    <mergeCell ref="S8:T8"/>
    <mergeCell ref="S9:T9"/>
    <mergeCell ref="I9:J9"/>
    <mergeCell ref="K9:L9"/>
    <mergeCell ref="D12:F12"/>
    <mergeCell ref="G12:H12"/>
    <mergeCell ref="I12:J12"/>
    <mergeCell ref="K12:L12"/>
    <mergeCell ref="K11:L11"/>
    <mergeCell ref="B13:D13"/>
    <mergeCell ref="E13:E14"/>
    <mergeCell ref="G13:L13"/>
    <mergeCell ref="N13:P13"/>
    <mergeCell ref="Q13:Q14"/>
    <mergeCell ref="C14:D14"/>
    <mergeCell ref="O14:P14"/>
    <mergeCell ref="W74:X74"/>
    <mergeCell ref="N71:Q71"/>
    <mergeCell ref="N72:Q72"/>
    <mergeCell ref="P12:R12"/>
    <mergeCell ref="S12:T12"/>
    <mergeCell ref="U12:V12"/>
    <mergeCell ref="W12:X12"/>
    <mergeCell ref="S13:X13"/>
    <mergeCell ref="N6:O12"/>
    <mergeCell ref="P6:R6"/>
    <mergeCell ref="W6:X6"/>
    <mergeCell ref="S7:T7"/>
    <mergeCell ref="U7:V7"/>
    <mergeCell ref="W7:X7"/>
    <mergeCell ref="G3:I3"/>
    <mergeCell ref="G4:I4"/>
    <mergeCell ref="O73:P73"/>
    <mergeCell ref="S74:T74"/>
    <mergeCell ref="U74:V74"/>
    <mergeCell ref="G10:H10"/>
    <mergeCell ref="P11:R11"/>
    <mergeCell ref="S11:T11"/>
    <mergeCell ref="U11:V11"/>
    <mergeCell ref="P8:R8"/>
    <mergeCell ref="U6:V6"/>
    <mergeCell ref="S6:T6"/>
    <mergeCell ref="P9:R9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X78"/>
  <sheetViews>
    <sheetView zoomScale="90" zoomScaleNormal="90" zoomScaleSheetLayoutView="40" workbookViewId="0"/>
  </sheetViews>
  <sheetFormatPr defaultColWidth="8.88671875" defaultRowHeight="10.8" x14ac:dyDescent="0.2"/>
  <cols>
    <col min="1" max="1" width="14.21875" style="1" customWidth="1"/>
    <col min="2" max="2" width="4.88671875" style="1" customWidth="1"/>
    <col min="3" max="3" width="4.44140625" style="2" bestFit="1" customWidth="1"/>
    <col min="4" max="4" width="10.44140625" style="15" bestFit="1" customWidth="1"/>
    <col min="5" max="5" width="4.44140625" style="15" bestFit="1" customWidth="1"/>
    <col min="6" max="6" width="7.6640625" style="2" customWidth="1"/>
    <col min="7" max="7" width="2" style="2" customWidth="1"/>
    <col min="8" max="8" width="7.6640625" style="2" customWidth="1"/>
    <col min="9" max="9" width="2" style="2" customWidth="1"/>
    <col min="10" max="10" width="7.6640625" style="2" customWidth="1"/>
    <col min="11" max="11" width="2" style="2" customWidth="1"/>
    <col min="12" max="12" width="7.6640625" style="2" customWidth="1"/>
    <col min="13" max="13" width="2" style="2" customWidth="1"/>
    <col min="14" max="14" width="7.6640625" style="2" customWidth="1"/>
    <col min="15" max="15" width="2" style="2" customWidth="1"/>
    <col min="16" max="16" width="7.6640625" style="2" customWidth="1"/>
    <col min="17" max="17" width="2" style="2" customWidth="1"/>
    <col min="18" max="18" width="7.6640625" style="2" customWidth="1"/>
    <col min="19" max="19" width="2" style="2" customWidth="1"/>
    <col min="20" max="20" width="5.33203125" style="2" customWidth="1"/>
    <col min="21" max="21" width="2" style="2" customWidth="1"/>
    <col min="22" max="22" width="5.33203125" style="2" customWidth="1"/>
    <col min="23" max="23" width="2" style="2" customWidth="1"/>
    <col min="24" max="24" width="8.88671875" style="1" customWidth="1"/>
    <col min="25" max="16384" width="8.88671875" style="1"/>
  </cols>
  <sheetData>
    <row r="1" spans="1:24" ht="13.2" x14ac:dyDescent="0.2">
      <c r="A1" s="7"/>
      <c r="B1" s="8"/>
      <c r="C1" s="834"/>
      <c r="D1" s="834"/>
      <c r="E1" s="409"/>
    </row>
    <row r="2" spans="1:24" ht="27.6" customHeight="1" x14ac:dyDescent="0.2">
      <c r="C2" s="837" t="s">
        <v>59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</row>
    <row r="3" spans="1:24" ht="4.2" customHeight="1" thickBot="1" x14ac:dyDescent="0.25"/>
    <row r="4" spans="1:24" ht="16.5" customHeight="1" thickBot="1" x14ac:dyDescent="0.25">
      <c r="C4" s="844" t="s">
        <v>60</v>
      </c>
      <c r="D4" s="835"/>
      <c r="E4" s="835"/>
      <c r="F4" s="835" t="s">
        <v>61</v>
      </c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  <c r="R4" s="835"/>
      <c r="S4" s="835"/>
      <c r="T4" s="835"/>
      <c r="U4" s="835"/>
      <c r="V4" s="835"/>
      <c r="W4" s="836"/>
      <c r="X4" s="13"/>
    </row>
    <row r="5" spans="1:24" ht="16.95" customHeight="1" x14ac:dyDescent="0.2">
      <c r="C5" s="845" t="s">
        <v>62</v>
      </c>
      <c r="D5" s="846"/>
      <c r="E5" s="847"/>
      <c r="F5" s="839" t="s">
        <v>63</v>
      </c>
      <c r="G5" s="840"/>
      <c r="H5" s="841"/>
      <c r="I5" s="842"/>
      <c r="J5" s="842"/>
      <c r="K5" s="843"/>
      <c r="L5" s="839" t="s">
        <v>64</v>
      </c>
      <c r="M5" s="840"/>
      <c r="N5" s="841"/>
      <c r="O5" s="842"/>
      <c r="P5" s="842"/>
      <c r="Q5" s="843"/>
      <c r="R5" s="839" t="s">
        <v>65</v>
      </c>
      <c r="S5" s="840"/>
      <c r="T5" s="841"/>
      <c r="U5" s="842"/>
      <c r="V5" s="842"/>
      <c r="W5" s="843"/>
      <c r="X5" s="14"/>
    </row>
    <row r="6" spans="1:24" s="2" customFormat="1" ht="16.95" customHeight="1" thickBot="1" x14ac:dyDescent="0.25">
      <c r="C6" s="3" t="s">
        <v>66</v>
      </c>
      <c r="D6" s="411" t="s">
        <v>67</v>
      </c>
      <c r="E6" s="412" t="s">
        <v>68</v>
      </c>
      <c r="F6" s="4" t="s">
        <v>69</v>
      </c>
      <c r="G6" s="5" t="s">
        <v>70</v>
      </c>
      <c r="H6" s="5" t="s">
        <v>71</v>
      </c>
      <c r="I6" s="5" t="s">
        <v>72</v>
      </c>
      <c r="J6" s="5" t="s">
        <v>73</v>
      </c>
      <c r="K6" s="71" t="s">
        <v>74</v>
      </c>
      <c r="L6" s="4" t="s">
        <v>69</v>
      </c>
      <c r="M6" s="5" t="s">
        <v>70</v>
      </c>
      <c r="N6" s="5" t="s">
        <v>71</v>
      </c>
      <c r="O6" s="5" t="s">
        <v>72</v>
      </c>
      <c r="P6" s="5" t="s">
        <v>73</v>
      </c>
      <c r="Q6" s="6" t="s">
        <v>74</v>
      </c>
      <c r="R6" s="4" t="s">
        <v>69</v>
      </c>
      <c r="S6" s="5" t="s">
        <v>70</v>
      </c>
      <c r="T6" s="5" t="s">
        <v>71</v>
      </c>
      <c r="U6" s="5" t="s">
        <v>72</v>
      </c>
      <c r="V6" s="5" t="s">
        <v>73</v>
      </c>
      <c r="W6" s="6" t="s">
        <v>74</v>
      </c>
      <c r="X6" s="9"/>
    </row>
    <row r="7" spans="1:24" ht="16.95" customHeight="1" x14ac:dyDescent="0.2">
      <c r="C7" s="829" t="s">
        <v>75</v>
      </c>
      <c r="D7" s="413" t="s">
        <v>76</v>
      </c>
      <c r="E7" s="414" t="s">
        <v>77</v>
      </c>
      <c r="F7" s="20" t="s">
        <v>78</v>
      </c>
      <c r="G7" s="21" t="s">
        <v>79</v>
      </c>
      <c r="H7" s="22" t="s">
        <v>78</v>
      </c>
      <c r="I7" s="21" t="s">
        <v>80</v>
      </c>
      <c r="J7" s="22" t="s">
        <v>78</v>
      </c>
      <c r="K7" s="23" t="s">
        <v>81</v>
      </c>
      <c r="L7" s="20" t="s">
        <v>78</v>
      </c>
      <c r="M7" s="21" t="s">
        <v>79</v>
      </c>
      <c r="N7" s="22" t="s">
        <v>78</v>
      </c>
      <c r="O7" s="21" t="s">
        <v>80</v>
      </c>
      <c r="P7" s="22" t="s">
        <v>78</v>
      </c>
      <c r="Q7" s="23" t="s">
        <v>81</v>
      </c>
      <c r="R7" s="674" t="s">
        <v>82</v>
      </c>
      <c r="S7" s="668"/>
      <c r="T7" s="669"/>
      <c r="U7" s="669"/>
      <c r="V7" s="669"/>
      <c r="W7" s="670"/>
      <c r="X7" s="10"/>
    </row>
    <row r="8" spans="1:24" ht="16.95" customHeight="1" x14ac:dyDescent="0.2">
      <c r="C8" s="830"/>
      <c r="D8" s="415" t="s">
        <v>83</v>
      </c>
      <c r="E8" s="416" t="s">
        <v>77</v>
      </c>
      <c r="F8" s="24" t="s">
        <v>84</v>
      </c>
      <c r="G8" s="25" t="s">
        <v>79</v>
      </c>
      <c r="H8" s="26" t="s">
        <v>84</v>
      </c>
      <c r="I8" s="25" t="s">
        <v>80</v>
      </c>
      <c r="J8" s="26" t="s">
        <v>84</v>
      </c>
      <c r="K8" s="27" t="s">
        <v>81</v>
      </c>
      <c r="L8" s="24" t="s">
        <v>84</v>
      </c>
      <c r="M8" s="25" t="s">
        <v>79</v>
      </c>
      <c r="N8" s="26" t="s">
        <v>84</v>
      </c>
      <c r="O8" s="25" t="s">
        <v>80</v>
      </c>
      <c r="P8" s="26" t="s">
        <v>84</v>
      </c>
      <c r="Q8" s="27" t="s">
        <v>81</v>
      </c>
      <c r="R8" s="675" t="s">
        <v>82</v>
      </c>
      <c r="S8" s="671"/>
      <c r="T8" s="672"/>
      <c r="U8" s="672"/>
      <c r="V8" s="672"/>
      <c r="W8" s="673"/>
      <c r="X8" s="10"/>
    </row>
    <row r="9" spans="1:24" ht="16.95" customHeight="1" x14ac:dyDescent="0.2">
      <c r="C9" s="830"/>
      <c r="D9" s="417" t="s">
        <v>85</v>
      </c>
      <c r="E9" s="418" t="s">
        <v>86</v>
      </c>
      <c r="F9" s="28">
        <v>0.48666666666666686</v>
      </c>
      <c r="G9" s="29" t="s">
        <v>79</v>
      </c>
      <c r="H9" s="30">
        <v>0.46</v>
      </c>
      <c r="I9" s="29" t="s">
        <v>80</v>
      </c>
      <c r="J9" s="30">
        <v>0.52</v>
      </c>
      <c r="K9" s="31" t="s">
        <v>81</v>
      </c>
      <c r="L9" s="28">
        <v>0.45799999999999996</v>
      </c>
      <c r="M9" s="29" t="s">
        <v>79</v>
      </c>
      <c r="N9" s="30">
        <v>0.44</v>
      </c>
      <c r="O9" s="29" t="s">
        <v>80</v>
      </c>
      <c r="P9" s="30">
        <v>0.49</v>
      </c>
      <c r="Q9" s="31" t="s">
        <v>81</v>
      </c>
      <c r="R9" s="28">
        <v>0.5</v>
      </c>
      <c r="S9" s="30" t="s">
        <v>79</v>
      </c>
      <c r="T9" s="30">
        <v>0.4</v>
      </c>
      <c r="U9" s="30" t="s">
        <v>80</v>
      </c>
      <c r="V9" s="30">
        <v>0.5</v>
      </c>
      <c r="W9" s="32" t="s">
        <v>81</v>
      </c>
      <c r="X9" s="12"/>
    </row>
    <row r="10" spans="1:24" ht="16.95" customHeight="1" x14ac:dyDescent="0.2">
      <c r="C10" s="832" t="s">
        <v>87</v>
      </c>
      <c r="D10" s="419" t="s">
        <v>76</v>
      </c>
      <c r="E10" s="420" t="s">
        <v>77</v>
      </c>
      <c r="F10" s="55" t="s">
        <v>78</v>
      </c>
      <c r="G10" s="33" t="s">
        <v>79</v>
      </c>
      <c r="H10" s="56" t="s">
        <v>78</v>
      </c>
      <c r="I10" s="33" t="s">
        <v>80</v>
      </c>
      <c r="J10" s="56" t="s">
        <v>78</v>
      </c>
      <c r="K10" s="34" t="s">
        <v>81</v>
      </c>
      <c r="L10" s="55" t="s">
        <v>78</v>
      </c>
      <c r="M10" s="33" t="s">
        <v>79</v>
      </c>
      <c r="N10" s="56" t="s">
        <v>78</v>
      </c>
      <c r="O10" s="33" t="s">
        <v>80</v>
      </c>
      <c r="P10" s="56" t="s">
        <v>78</v>
      </c>
      <c r="Q10" s="34" t="s">
        <v>81</v>
      </c>
      <c r="R10" s="676" t="s">
        <v>82</v>
      </c>
      <c r="S10" s="677"/>
      <c r="T10" s="678"/>
      <c r="U10" s="678"/>
      <c r="V10" s="678"/>
      <c r="W10" s="679"/>
      <c r="X10" s="14"/>
    </row>
    <row r="11" spans="1:24" ht="16.95" customHeight="1" x14ac:dyDescent="0.2">
      <c r="C11" s="832"/>
      <c r="D11" s="421" t="s">
        <v>83</v>
      </c>
      <c r="E11" s="422" t="s">
        <v>77</v>
      </c>
      <c r="F11" s="24" t="s">
        <v>84</v>
      </c>
      <c r="G11" s="25" t="s">
        <v>79</v>
      </c>
      <c r="H11" s="26" t="s">
        <v>84</v>
      </c>
      <c r="I11" s="25" t="s">
        <v>80</v>
      </c>
      <c r="J11" s="26" t="s">
        <v>84</v>
      </c>
      <c r="K11" s="27" t="s">
        <v>81</v>
      </c>
      <c r="L11" s="24" t="s">
        <v>84</v>
      </c>
      <c r="M11" s="25" t="s">
        <v>79</v>
      </c>
      <c r="N11" s="26" t="s">
        <v>84</v>
      </c>
      <c r="O11" s="25" t="s">
        <v>80</v>
      </c>
      <c r="P11" s="26" t="s">
        <v>84</v>
      </c>
      <c r="Q11" s="27" t="s">
        <v>81</v>
      </c>
      <c r="R11" s="675" t="s">
        <v>82</v>
      </c>
      <c r="S11" s="680"/>
      <c r="T11" s="681"/>
      <c r="U11" s="681"/>
      <c r="V11" s="681"/>
      <c r="W11" s="682"/>
      <c r="X11" s="14"/>
    </row>
    <row r="12" spans="1:24" ht="16.95" customHeight="1" x14ac:dyDescent="0.2">
      <c r="C12" s="833"/>
      <c r="D12" s="423" t="s">
        <v>85</v>
      </c>
      <c r="E12" s="424" t="s">
        <v>88</v>
      </c>
      <c r="F12" s="28">
        <v>0.4912903225806452</v>
      </c>
      <c r="G12" s="29" t="s">
        <v>79</v>
      </c>
      <c r="H12" s="30">
        <v>0.47</v>
      </c>
      <c r="I12" s="29" t="s">
        <v>80</v>
      </c>
      <c r="J12" s="30">
        <v>0.53</v>
      </c>
      <c r="K12" s="31" t="s">
        <v>81</v>
      </c>
      <c r="L12" s="28">
        <v>0.47032258064516153</v>
      </c>
      <c r="M12" s="29" t="s">
        <v>79</v>
      </c>
      <c r="N12" s="30">
        <v>0.44</v>
      </c>
      <c r="O12" s="29" t="s">
        <v>80</v>
      </c>
      <c r="P12" s="30">
        <v>0.5</v>
      </c>
      <c r="Q12" s="410" t="s">
        <v>81</v>
      </c>
      <c r="R12" s="28">
        <v>0.6</v>
      </c>
      <c r="S12" s="30" t="s">
        <v>79</v>
      </c>
      <c r="T12" s="30">
        <v>0.5</v>
      </c>
      <c r="U12" s="30" t="s">
        <v>80</v>
      </c>
      <c r="V12" s="30">
        <v>0.5</v>
      </c>
      <c r="W12" s="32" t="s">
        <v>81</v>
      </c>
      <c r="X12" s="11"/>
    </row>
    <row r="13" spans="1:24" ht="16.95" customHeight="1" x14ac:dyDescent="0.2">
      <c r="C13" s="831" t="s">
        <v>89</v>
      </c>
      <c r="D13" s="425" t="s">
        <v>76</v>
      </c>
      <c r="E13" s="426" t="s">
        <v>77</v>
      </c>
      <c r="F13" s="55" t="s">
        <v>78</v>
      </c>
      <c r="G13" s="33" t="s">
        <v>79</v>
      </c>
      <c r="H13" s="56" t="s">
        <v>78</v>
      </c>
      <c r="I13" s="33" t="s">
        <v>80</v>
      </c>
      <c r="J13" s="56" t="s">
        <v>78</v>
      </c>
      <c r="K13" s="34" t="s">
        <v>81</v>
      </c>
      <c r="L13" s="55" t="s">
        <v>78</v>
      </c>
      <c r="M13" s="33" t="s">
        <v>79</v>
      </c>
      <c r="N13" s="56" t="s">
        <v>78</v>
      </c>
      <c r="O13" s="33" t="s">
        <v>80</v>
      </c>
      <c r="P13" s="56" t="s">
        <v>78</v>
      </c>
      <c r="Q13" s="34" t="s">
        <v>81</v>
      </c>
      <c r="R13" s="676" t="s">
        <v>82</v>
      </c>
      <c r="S13" s="677"/>
      <c r="T13" s="678"/>
      <c r="U13" s="678"/>
      <c r="V13" s="678"/>
      <c r="W13" s="679"/>
      <c r="X13" s="14"/>
    </row>
    <row r="14" spans="1:24" ht="16.95" customHeight="1" x14ac:dyDescent="0.2">
      <c r="C14" s="832"/>
      <c r="D14" s="415" t="s">
        <v>83</v>
      </c>
      <c r="E14" s="416" t="s">
        <v>77</v>
      </c>
      <c r="F14" s="24" t="s">
        <v>84</v>
      </c>
      <c r="G14" s="25" t="s">
        <v>79</v>
      </c>
      <c r="H14" s="26" t="s">
        <v>84</v>
      </c>
      <c r="I14" s="25" t="s">
        <v>80</v>
      </c>
      <c r="J14" s="26" t="s">
        <v>84</v>
      </c>
      <c r="K14" s="27" t="s">
        <v>81</v>
      </c>
      <c r="L14" s="24" t="s">
        <v>84</v>
      </c>
      <c r="M14" s="25" t="s">
        <v>79</v>
      </c>
      <c r="N14" s="26" t="s">
        <v>84</v>
      </c>
      <c r="O14" s="25" t="s">
        <v>80</v>
      </c>
      <c r="P14" s="26" t="s">
        <v>84</v>
      </c>
      <c r="Q14" s="27" t="s">
        <v>81</v>
      </c>
      <c r="R14" s="675" t="s">
        <v>82</v>
      </c>
      <c r="S14" s="680"/>
      <c r="T14" s="681"/>
      <c r="U14" s="681"/>
      <c r="V14" s="681"/>
      <c r="W14" s="682"/>
      <c r="X14" s="14"/>
    </row>
    <row r="15" spans="1:24" ht="16.95" customHeight="1" x14ac:dyDescent="0.2">
      <c r="C15" s="833"/>
      <c r="D15" s="417" t="s">
        <v>85</v>
      </c>
      <c r="E15" s="418" t="s">
        <v>88</v>
      </c>
      <c r="F15" s="28">
        <v>0.55100000000000016</v>
      </c>
      <c r="G15" s="29" t="s">
        <v>79</v>
      </c>
      <c r="H15" s="30">
        <v>0.5</v>
      </c>
      <c r="I15" s="29" t="s">
        <v>80</v>
      </c>
      <c r="J15" s="30">
        <v>0.59</v>
      </c>
      <c r="K15" s="31" t="s">
        <v>81</v>
      </c>
      <c r="L15" s="28">
        <v>0.53033333333333332</v>
      </c>
      <c r="M15" s="29" t="s">
        <v>79</v>
      </c>
      <c r="N15" s="30">
        <v>0.48</v>
      </c>
      <c r="O15" s="29" t="s">
        <v>80</v>
      </c>
      <c r="P15" s="30">
        <v>0.56999999999999995</v>
      </c>
      <c r="Q15" s="410" t="s">
        <v>81</v>
      </c>
      <c r="R15" s="28">
        <v>0.58799999999999997</v>
      </c>
      <c r="S15" s="30" t="s">
        <v>79</v>
      </c>
      <c r="T15" s="30">
        <v>0.48</v>
      </c>
      <c r="U15" s="30" t="s">
        <v>80</v>
      </c>
      <c r="V15" s="30">
        <v>0.64</v>
      </c>
      <c r="W15" s="32" t="s">
        <v>81</v>
      </c>
      <c r="X15" s="11"/>
    </row>
    <row r="16" spans="1:24" ht="16.95" customHeight="1" x14ac:dyDescent="0.2">
      <c r="C16" s="831" t="s">
        <v>90</v>
      </c>
      <c r="D16" s="425" t="s">
        <v>76</v>
      </c>
      <c r="E16" s="426" t="s">
        <v>77</v>
      </c>
      <c r="F16" s="55" t="s">
        <v>78</v>
      </c>
      <c r="G16" s="33" t="s">
        <v>79</v>
      </c>
      <c r="H16" s="56" t="s">
        <v>78</v>
      </c>
      <c r="I16" s="33" t="s">
        <v>80</v>
      </c>
      <c r="J16" s="56" t="s">
        <v>78</v>
      </c>
      <c r="K16" s="34" t="s">
        <v>81</v>
      </c>
      <c r="L16" s="55" t="s">
        <v>78</v>
      </c>
      <c r="M16" s="33" t="s">
        <v>79</v>
      </c>
      <c r="N16" s="56" t="s">
        <v>78</v>
      </c>
      <c r="O16" s="33" t="s">
        <v>80</v>
      </c>
      <c r="P16" s="56" t="s">
        <v>78</v>
      </c>
      <c r="Q16" s="34" t="s">
        <v>81</v>
      </c>
      <c r="R16" s="676" t="s">
        <v>82</v>
      </c>
      <c r="S16" s="677"/>
      <c r="T16" s="678"/>
      <c r="U16" s="678"/>
      <c r="V16" s="678"/>
      <c r="W16" s="679"/>
      <c r="X16" s="14"/>
    </row>
    <row r="17" spans="3:24" ht="16.95" customHeight="1" x14ac:dyDescent="0.2">
      <c r="C17" s="832"/>
      <c r="D17" s="415" t="s">
        <v>83</v>
      </c>
      <c r="E17" s="416" t="s">
        <v>77</v>
      </c>
      <c r="F17" s="24" t="s">
        <v>84</v>
      </c>
      <c r="G17" s="25" t="s">
        <v>79</v>
      </c>
      <c r="H17" s="26" t="s">
        <v>84</v>
      </c>
      <c r="I17" s="25" t="s">
        <v>80</v>
      </c>
      <c r="J17" s="26" t="s">
        <v>84</v>
      </c>
      <c r="K17" s="27" t="s">
        <v>81</v>
      </c>
      <c r="L17" s="24" t="s">
        <v>84</v>
      </c>
      <c r="M17" s="25" t="s">
        <v>79</v>
      </c>
      <c r="N17" s="26" t="s">
        <v>84</v>
      </c>
      <c r="O17" s="25" t="s">
        <v>80</v>
      </c>
      <c r="P17" s="26" t="s">
        <v>84</v>
      </c>
      <c r="Q17" s="27" t="s">
        <v>81</v>
      </c>
      <c r="R17" s="675" t="s">
        <v>82</v>
      </c>
      <c r="S17" s="680"/>
      <c r="T17" s="681"/>
      <c r="U17" s="681"/>
      <c r="V17" s="681"/>
      <c r="W17" s="682"/>
      <c r="X17" s="14"/>
    </row>
    <row r="18" spans="3:24" ht="16.95" customHeight="1" x14ac:dyDescent="0.2">
      <c r="C18" s="833"/>
      <c r="D18" s="417" t="s">
        <v>85</v>
      </c>
      <c r="E18" s="418" t="s">
        <v>88</v>
      </c>
      <c r="F18" s="28">
        <v>0.58451612903225802</v>
      </c>
      <c r="G18" s="29" t="s">
        <v>79</v>
      </c>
      <c r="H18" s="30">
        <v>0.56999999999999995</v>
      </c>
      <c r="I18" s="29" t="s">
        <v>80</v>
      </c>
      <c r="J18" s="30">
        <v>0.61</v>
      </c>
      <c r="K18" s="31" t="s">
        <v>81</v>
      </c>
      <c r="L18" s="28">
        <v>0.55838709677419374</v>
      </c>
      <c r="M18" s="29" t="s">
        <v>79</v>
      </c>
      <c r="N18" s="30">
        <v>0.54</v>
      </c>
      <c r="O18" s="29" t="s">
        <v>80</v>
      </c>
      <c r="P18" s="30">
        <v>0.59</v>
      </c>
      <c r="Q18" s="31" t="s">
        <v>81</v>
      </c>
      <c r="R18" s="28">
        <v>0.64677419354838706</v>
      </c>
      <c r="S18" s="30" t="s">
        <v>79</v>
      </c>
      <c r="T18" s="30">
        <v>0.59</v>
      </c>
      <c r="U18" s="30" t="s">
        <v>80</v>
      </c>
      <c r="V18" s="30">
        <v>0.68</v>
      </c>
      <c r="W18" s="32" t="s">
        <v>81</v>
      </c>
      <c r="X18" s="11"/>
    </row>
    <row r="19" spans="3:24" ht="16.95" customHeight="1" x14ac:dyDescent="0.2">
      <c r="C19" s="831" t="s">
        <v>91</v>
      </c>
      <c r="D19" s="425" t="s">
        <v>76</v>
      </c>
      <c r="E19" s="427" t="s">
        <v>77</v>
      </c>
      <c r="F19" s="68" t="s">
        <v>78</v>
      </c>
      <c r="G19" s="36" t="s">
        <v>79</v>
      </c>
      <c r="H19" s="69" t="s">
        <v>78</v>
      </c>
      <c r="I19" s="36" t="s">
        <v>80</v>
      </c>
      <c r="J19" s="69" t="s">
        <v>78</v>
      </c>
      <c r="K19" s="37" t="s">
        <v>81</v>
      </c>
      <c r="L19" s="68" t="s">
        <v>78</v>
      </c>
      <c r="M19" s="36" t="s">
        <v>79</v>
      </c>
      <c r="N19" s="69" t="s">
        <v>78</v>
      </c>
      <c r="O19" s="36" t="s">
        <v>80</v>
      </c>
      <c r="P19" s="69" t="s">
        <v>78</v>
      </c>
      <c r="Q19" s="37" t="s">
        <v>81</v>
      </c>
      <c r="R19" s="676" t="s">
        <v>82</v>
      </c>
      <c r="S19" s="677"/>
      <c r="T19" s="678"/>
      <c r="U19" s="678"/>
      <c r="V19" s="678"/>
      <c r="W19" s="679"/>
      <c r="X19" s="14"/>
    </row>
    <row r="20" spans="3:24" ht="16.95" customHeight="1" x14ac:dyDescent="0.2">
      <c r="C20" s="832"/>
      <c r="D20" s="415" t="s">
        <v>83</v>
      </c>
      <c r="E20" s="416" t="s">
        <v>77</v>
      </c>
      <c r="F20" s="24" t="s">
        <v>84</v>
      </c>
      <c r="G20" s="25" t="s">
        <v>79</v>
      </c>
      <c r="H20" s="26" t="s">
        <v>84</v>
      </c>
      <c r="I20" s="25" t="s">
        <v>80</v>
      </c>
      <c r="J20" s="26" t="s">
        <v>84</v>
      </c>
      <c r="K20" s="38" t="s">
        <v>81</v>
      </c>
      <c r="L20" s="24" t="s">
        <v>84</v>
      </c>
      <c r="M20" s="25" t="s">
        <v>79</v>
      </c>
      <c r="N20" s="26" t="s">
        <v>84</v>
      </c>
      <c r="O20" s="25" t="s">
        <v>80</v>
      </c>
      <c r="P20" s="26" t="s">
        <v>84</v>
      </c>
      <c r="Q20" s="38" t="s">
        <v>81</v>
      </c>
      <c r="R20" s="675" t="s">
        <v>82</v>
      </c>
      <c r="S20" s="680"/>
      <c r="T20" s="681"/>
      <c r="U20" s="681"/>
      <c r="V20" s="681"/>
      <c r="W20" s="682"/>
      <c r="X20" s="14"/>
    </row>
    <row r="21" spans="3:24" ht="16.95" customHeight="1" x14ac:dyDescent="0.2">
      <c r="C21" s="833"/>
      <c r="D21" s="417" t="s">
        <v>85</v>
      </c>
      <c r="E21" s="426" t="s">
        <v>88</v>
      </c>
      <c r="F21" s="70">
        <v>0.58645161290322578</v>
      </c>
      <c r="G21" s="39" t="s">
        <v>79</v>
      </c>
      <c r="H21" s="40">
        <v>0.56000000000000005</v>
      </c>
      <c r="I21" s="39" t="s">
        <v>80</v>
      </c>
      <c r="J21" s="40">
        <v>0.62</v>
      </c>
      <c r="K21" s="27" t="s">
        <v>81</v>
      </c>
      <c r="L21" s="70">
        <v>0.54709677419354852</v>
      </c>
      <c r="M21" s="39" t="s">
        <v>79</v>
      </c>
      <c r="N21" s="40">
        <v>0.52</v>
      </c>
      <c r="O21" s="39" t="s">
        <v>80</v>
      </c>
      <c r="P21" s="40">
        <v>0.56999999999999995</v>
      </c>
      <c r="Q21" s="27" t="s">
        <v>81</v>
      </c>
      <c r="R21" s="70">
        <v>0.63903225806451625</v>
      </c>
      <c r="S21" s="40" t="s">
        <v>79</v>
      </c>
      <c r="T21" s="40">
        <v>0.61</v>
      </c>
      <c r="U21" s="40" t="s">
        <v>80</v>
      </c>
      <c r="V21" s="40">
        <v>0.68</v>
      </c>
      <c r="W21" s="41" t="s">
        <v>81</v>
      </c>
      <c r="X21" s="11"/>
    </row>
    <row r="22" spans="3:24" ht="16.95" customHeight="1" x14ac:dyDescent="0.2">
      <c r="C22" s="831" t="s">
        <v>92</v>
      </c>
      <c r="D22" s="425" t="s">
        <v>76</v>
      </c>
      <c r="E22" s="427" t="s">
        <v>77</v>
      </c>
      <c r="F22" s="68" t="s">
        <v>78</v>
      </c>
      <c r="G22" s="36" t="s">
        <v>79</v>
      </c>
      <c r="H22" s="69" t="s">
        <v>78</v>
      </c>
      <c r="I22" s="36" t="s">
        <v>80</v>
      </c>
      <c r="J22" s="69" t="s">
        <v>78</v>
      </c>
      <c r="K22" s="37" t="s">
        <v>81</v>
      </c>
      <c r="L22" s="68" t="s">
        <v>78</v>
      </c>
      <c r="M22" s="36" t="s">
        <v>79</v>
      </c>
      <c r="N22" s="69" t="s">
        <v>78</v>
      </c>
      <c r="O22" s="36" t="s">
        <v>80</v>
      </c>
      <c r="P22" s="69" t="s">
        <v>78</v>
      </c>
      <c r="Q22" s="37" t="s">
        <v>81</v>
      </c>
      <c r="R22" s="676" t="s">
        <v>82</v>
      </c>
      <c r="S22" s="677"/>
      <c r="T22" s="678"/>
      <c r="U22" s="678"/>
      <c r="V22" s="678"/>
      <c r="W22" s="679"/>
      <c r="X22" s="14"/>
    </row>
    <row r="23" spans="3:24" ht="16.95" customHeight="1" x14ac:dyDescent="0.2">
      <c r="C23" s="832"/>
      <c r="D23" s="415" t="s">
        <v>83</v>
      </c>
      <c r="E23" s="416" t="s">
        <v>77</v>
      </c>
      <c r="F23" s="24" t="s">
        <v>84</v>
      </c>
      <c r="G23" s="25" t="s">
        <v>79</v>
      </c>
      <c r="H23" s="26" t="s">
        <v>84</v>
      </c>
      <c r="I23" s="25" t="s">
        <v>80</v>
      </c>
      <c r="J23" s="26" t="s">
        <v>84</v>
      </c>
      <c r="K23" s="38" t="s">
        <v>81</v>
      </c>
      <c r="L23" s="24" t="s">
        <v>84</v>
      </c>
      <c r="M23" s="25" t="s">
        <v>79</v>
      </c>
      <c r="N23" s="26" t="s">
        <v>84</v>
      </c>
      <c r="O23" s="25" t="s">
        <v>80</v>
      </c>
      <c r="P23" s="26" t="s">
        <v>84</v>
      </c>
      <c r="Q23" s="38" t="s">
        <v>81</v>
      </c>
      <c r="R23" s="675" t="s">
        <v>82</v>
      </c>
      <c r="S23" s="680"/>
      <c r="T23" s="681"/>
      <c r="U23" s="681"/>
      <c r="V23" s="681"/>
      <c r="W23" s="682"/>
      <c r="X23" s="14"/>
    </row>
    <row r="24" spans="3:24" ht="16.95" customHeight="1" x14ac:dyDescent="0.2">
      <c r="C24" s="833"/>
      <c r="D24" s="417" t="s">
        <v>85</v>
      </c>
      <c r="E24" s="426" t="s">
        <v>88</v>
      </c>
      <c r="F24" s="70">
        <v>0.60099999999999987</v>
      </c>
      <c r="G24" s="39" t="s">
        <v>79</v>
      </c>
      <c r="H24" s="40">
        <v>0.56999999999999995</v>
      </c>
      <c r="I24" s="39" t="s">
        <v>80</v>
      </c>
      <c r="J24" s="40">
        <v>0.64</v>
      </c>
      <c r="K24" s="27" t="s">
        <v>81</v>
      </c>
      <c r="L24" s="70">
        <v>0.55000000000000027</v>
      </c>
      <c r="M24" s="39" t="s">
        <v>79</v>
      </c>
      <c r="N24" s="40">
        <v>0.52</v>
      </c>
      <c r="O24" s="39" t="s">
        <v>80</v>
      </c>
      <c r="P24" s="40">
        <v>0.59</v>
      </c>
      <c r="Q24" s="27" t="s">
        <v>81</v>
      </c>
      <c r="R24" s="70">
        <v>0.65500000000000014</v>
      </c>
      <c r="S24" s="40" t="s">
        <v>79</v>
      </c>
      <c r="T24" s="40">
        <v>0.64</v>
      </c>
      <c r="U24" s="40" t="s">
        <v>80</v>
      </c>
      <c r="V24" s="40">
        <v>0.69</v>
      </c>
      <c r="W24" s="41" t="s">
        <v>81</v>
      </c>
      <c r="X24" s="11"/>
    </row>
    <row r="25" spans="3:24" ht="16.95" customHeight="1" x14ac:dyDescent="0.2">
      <c r="C25" s="831" t="s">
        <v>93</v>
      </c>
      <c r="D25" s="425" t="s">
        <v>76</v>
      </c>
      <c r="E25" s="427" t="s">
        <v>77</v>
      </c>
      <c r="F25" s="68" t="s">
        <v>78</v>
      </c>
      <c r="G25" s="36" t="s">
        <v>79</v>
      </c>
      <c r="H25" s="69" t="s">
        <v>78</v>
      </c>
      <c r="I25" s="36" t="s">
        <v>80</v>
      </c>
      <c r="J25" s="69" t="s">
        <v>78</v>
      </c>
      <c r="K25" s="37" t="s">
        <v>81</v>
      </c>
      <c r="L25" s="68" t="s">
        <v>78</v>
      </c>
      <c r="M25" s="36" t="s">
        <v>79</v>
      </c>
      <c r="N25" s="69" t="s">
        <v>78</v>
      </c>
      <c r="O25" s="36" t="s">
        <v>80</v>
      </c>
      <c r="P25" s="69" t="s">
        <v>78</v>
      </c>
      <c r="Q25" s="37" t="s">
        <v>81</v>
      </c>
      <c r="R25" s="676" t="s">
        <v>82</v>
      </c>
      <c r="S25" s="677"/>
      <c r="T25" s="678"/>
      <c r="U25" s="678"/>
      <c r="V25" s="678"/>
      <c r="W25" s="679"/>
      <c r="X25" s="14"/>
    </row>
    <row r="26" spans="3:24" ht="16.95" customHeight="1" x14ac:dyDescent="0.2">
      <c r="C26" s="832"/>
      <c r="D26" s="415" t="s">
        <v>83</v>
      </c>
      <c r="E26" s="416" t="s">
        <v>77</v>
      </c>
      <c r="F26" s="24" t="s">
        <v>84</v>
      </c>
      <c r="G26" s="25" t="s">
        <v>79</v>
      </c>
      <c r="H26" s="26" t="s">
        <v>84</v>
      </c>
      <c r="I26" s="25" t="s">
        <v>80</v>
      </c>
      <c r="J26" s="26" t="s">
        <v>84</v>
      </c>
      <c r="K26" s="38" t="s">
        <v>81</v>
      </c>
      <c r="L26" s="24" t="s">
        <v>84</v>
      </c>
      <c r="M26" s="25" t="s">
        <v>79</v>
      </c>
      <c r="N26" s="26" t="s">
        <v>84</v>
      </c>
      <c r="O26" s="25" t="s">
        <v>80</v>
      </c>
      <c r="P26" s="26" t="s">
        <v>84</v>
      </c>
      <c r="Q26" s="38" t="s">
        <v>81</v>
      </c>
      <c r="R26" s="675" t="s">
        <v>82</v>
      </c>
      <c r="S26" s="680"/>
      <c r="T26" s="681"/>
      <c r="U26" s="681"/>
      <c r="V26" s="681"/>
      <c r="W26" s="682"/>
      <c r="X26" s="14"/>
    </row>
    <row r="27" spans="3:24" ht="16.95" customHeight="1" x14ac:dyDescent="0.2">
      <c r="C27" s="833"/>
      <c r="D27" s="417" t="s">
        <v>85</v>
      </c>
      <c r="E27" s="426" t="s">
        <v>88</v>
      </c>
      <c r="F27" s="70">
        <v>0.58612903225806434</v>
      </c>
      <c r="G27" s="39" t="s">
        <v>79</v>
      </c>
      <c r="H27" s="40">
        <v>0.56000000000000005</v>
      </c>
      <c r="I27" s="39" t="s">
        <v>80</v>
      </c>
      <c r="J27" s="40">
        <v>0.62</v>
      </c>
      <c r="K27" s="27" t="s">
        <v>81</v>
      </c>
      <c r="L27" s="70">
        <v>0.54451612903225777</v>
      </c>
      <c r="M27" s="39" t="s">
        <v>79</v>
      </c>
      <c r="N27" s="40">
        <v>0.52</v>
      </c>
      <c r="O27" s="39" t="s">
        <v>80</v>
      </c>
      <c r="P27" s="40">
        <v>0.59</v>
      </c>
      <c r="Q27" s="27" t="s">
        <v>81</v>
      </c>
      <c r="R27" s="70">
        <v>0.6</v>
      </c>
      <c r="S27" s="40" t="s">
        <v>79</v>
      </c>
      <c r="T27" s="40">
        <v>0.63</v>
      </c>
      <c r="U27" s="40" t="s">
        <v>80</v>
      </c>
      <c r="V27" s="40">
        <v>0.69</v>
      </c>
      <c r="W27" s="41" t="s">
        <v>81</v>
      </c>
      <c r="X27" s="11"/>
    </row>
    <row r="28" spans="3:24" ht="16.95" customHeight="1" x14ac:dyDescent="0.2">
      <c r="C28" s="831" t="s">
        <v>94</v>
      </c>
      <c r="D28" s="425" t="s">
        <v>76</v>
      </c>
      <c r="E28" s="427" t="s">
        <v>77</v>
      </c>
      <c r="F28" s="68" t="s">
        <v>78</v>
      </c>
      <c r="G28" s="36" t="s">
        <v>79</v>
      </c>
      <c r="H28" s="69" t="s">
        <v>78</v>
      </c>
      <c r="I28" s="36" t="s">
        <v>80</v>
      </c>
      <c r="J28" s="69" t="s">
        <v>78</v>
      </c>
      <c r="K28" s="37" t="s">
        <v>81</v>
      </c>
      <c r="L28" s="68" t="s">
        <v>78</v>
      </c>
      <c r="M28" s="36" t="s">
        <v>79</v>
      </c>
      <c r="N28" s="69" t="s">
        <v>78</v>
      </c>
      <c r="O28" s="36" t="s">
        <v>80</v>
      </c>
      <c r="P28" s="69" t="s">
        <v>78</v>
      </c>
      <c r="Q28" s="37" t="s">
        <v>81</v>
      </c>
      <c r="R28" s="676" t="s">
        <v>82</v>
      </c>
      <c r="S28" s="677"/>
      <c r="T28" s="678"/>
      <c r="U28" s="678"/>
      <c r="V28" s="678"/>
      <c r="W28" s="679"/>
      <c r="X28" s="14"/>
    </row>
    <row r="29" spans="3:24" ht="16.95" customHeight="1" x14ac:dyDescent="0.2">
      <c r="C29" s="832"/>
      <c r="D29" s="415" t="s">
        <v>83</v>
      </c>
      <c r="E29" s="416" t="s">
        <v>77</v>
      </c>
      <c r="F29" s="24" t="s">
        <v>84</v>
      </c>
      <c r="G29" s="25" t="s">
        <v>79</v>
      </c>
      <c r="H29" s="26" t="s">
        <v>84</v>
      </c>
      <c r="I29" s="25" t="s">
        <v>80</v>
      </c>
      <c r="J29" s="26" t="s">
        <v>84</v>
      </c>
      <c r="K29" s="38" t="s">
        <v>81</v>
      </c>
      <c r="L29" s="24" t="s">
        <v>84</v>
      </c>
      <c r="M29" s="25" t="s">
        <v>79</v>
      </c>
      <c r="N29" s="26" t="s">
        <v>84</v>
      </c>
      <c r="O29" s="25" t="s">
        <v>80</v>
      </c>
      <c r="P29" s="26" t="s">
        <v>84</v>
      </c>
      <c r="Q29" s="38" t="s">
        <v>81</v>
      </c>
      <c r="R29" s="675" t="s">
        <v>82</v>
      </c>
      <c r="S29" s="680"/>
      <c r="T29" s="681"/>
      <c r="U29" s="681"/>
      <c r="V29" s="681"/>
      <c r="W29" s="682"/>
      <c r="X29" s="14"/>
    </row>
    <row r="30" spans="3:24" ht="16.95" customHeight="1" x14ac:dyDescent="0.2">
      <c r="C30" s="833"/>
      <c r="D30" s="417" t="s">
        <v>85</v>
      </c>
      <c r="E30" s="426" t="s">
        <v>88</v>
      </c>
      <c r="F30" s="70">
        <v>0.52066666666666672</v>
      </c>
      <c r="G30" s="39" t="s">
        <v>79</v>
      </c>
      <c r="H30" s="40">
        <v>0.48</v>
      </c>
      <c r="I30" s="39" t="s">
        <v>80</v>
      </c>
      <c r="J30" s="40">
        <v>0.59</v>
      </c>
      <c r="K30" s="27" t="s">
        <v>81</v>
      </c>
      <c r="L30" s="70">
        <v>0.49366666666666675</v>
      </c>
      <c r="M30" s="39" t="s">
        <v>79</v>
      </c>
      <c r="N30" s="40">
        <v>0.45</v>
      </c>
      <c r="O30" s="39" t="s">
        <v>80</v>
      </c>
      <c r="P30" s="40">
        <v>0.57999999999999996</v>
      </c>
      <c r="Q30" s="27" t="s">
        <v>81</v>
      </c>
      <c r="R30" s="70">
        <v>0.5</v>
      </c>
      <c r="S30" s="40" t="s">
        <v>79</v>
      </c>
      <c r="T30" s="40">
        <v>0.5</v>
      </c>
      <c r="U30" s="40" t="s">
        <v>80</v>
      </c>
      <c r="V30" s="40">
        <v>0.64</v>
      </c>
      <c r="W30" s="41" t="s">
        <v>81</v>
      </c>
      <c r="X30" s="11"/>
    </row>
    <row r="31" spans="3:24" ht="16.95" customHeight="1" x14ac:dyDescent="0.2">
      <c r="C31" s="831" t="s">
        <v>95</v>
      </c>
      <c r="D31" s="425" t="s">
        <v>76</v>
      </c>
      <c r="E31" s="427" t="s">
        <v>77</v>
      </c>
      <c r="F31" s="68" t="s">
        <v>78</v>
      </c>
      <c r="G31" s="36" t="s">
        <v>79</v>
      </c>
      <c r="H31" s="69" t="s">
        <v>78</v>
      </c>
      <c r="I31" s="36" t="s">
        <v>80</v>
      </c>
      <c r="J31" s="69" t="s">
        <v>78</v>
      </c>
      <c r="K31" s="37" t="s">
        <v>81</v>
      </c>
      <c r="L31" s="68" t="s">
        <v>78</v>
      </c>
      <c r="M31" s="36" t="s">
        <v>79</v>
      </c>
      <c r="N31" s="69" t="s">
        <v>78</v>
      </c>
      <c r="O31" s="36" t="s">
        <v>80</v>
      </c>
      <c r="P31" s="69" t="s">
        <v>78</v>
      </c>
      <c r="Q31" s="37" t="s">
        <v>81</v>
      </c>
      <c r="R31" s="676" t="s">
        <v>82</v>
      </c>
      <c r="S31" s="677"/>
      <c r="T31" s="678"/>
      <c r="U31" s="678"/>
      <c r="V31" s="678"/>
      <c r="W31" s="679"/>
      <c r="X31" s="14"/>
    </row>
    <row r="32" spans="3:24" ht="16.95" customHeight="1" x14ac:dyDescent="0.2">
      <c r="C32" s="832"/>
      <c r="D32" s="415" t="s">
        <v>83</v>
      </c>
      <c r="E32" s="416" t="s">
        <v>77</v>
      </c>
      <c r="F32" s="24" t="s">
        <v>84</v>
      </c>
      <c r="G32" s="25" t="s">
        <v>79</v>
      </c>
      <c r="H32" s="26" t="s">
        <v>84</v>
      </c>
      <c r="I32" s="25" t="s">
        <v>80</v>
      </c>
      <c r="J32" s="26" t="s">
        <v>84</v>
      </c>
      <c r="K32" s="38" t="s">
        <v>81</v>
      </c>
      <c r="L32" s="24" t="s">
        <v>84</v>
      </c>
      <c r="M32" s="25" t="s">
        <v>79</v>
      </c>
      <c r="N32" s="26" t="s">
        <v>84</v>
      </c>
      <c r="O32" s="25" t="s">
        <v>80</v>
      </c>
      <c r="P32" s="26" t="s">
        <v>84</v>
      </c>
      <c r="Q32" s="38" t="s">
        <v>81</v>
      </c>
      <c r="R32" s="675" t="s">
        <v>82</v>
      </c>
      <c r="S32" s="680"/>
      <c r="T32" s="681"/>
      <c r="U32" s="681"/>
      <c r="V32" s="681"/>
      <c r="W32" s="682"/>
      <c r="X32" s="14"/>
    </row>
    <row r="33" spans="3:24" ht="16.95" customHeight="1" x14ac:dyDescent="0.2">
      <c r="C33" s="833"/>
      <c r="D33" s="417" t="s">
        <v>85</v>
      </c>
      <c r="E33" s="426" t="s">
        <v>88</v>
      </c>
      <c r="F33" s="70">
        <v>0.4835483870967745</v>
      </c>
      <c r="G33" s="39" t="s">
        <v>79</v>
      </c>
      <c r="H33" s="40">
        <v>0.47</v>
      </c>
      <c r="I33" s="39" t="s">
        <v>80</v>
      </c>
      <c r="J33" s="40">
        <v>0.5</v>
      </c>
      <c r="K33" s="27" t="s">
        <v>81</v>
      </c>
      <c r="L33" s="70">
        <v>0.4583870967741937</v>
      </c>
      <c r="M33" s="39" t="s">
        <v>79</v>
      </c>
      <c r="N33" s="40">
        <v>0.45</v>
      </c>
      <c r="O33" s="39" t="s">
        <v>80</v>
      </c>
      <c r="P33" s="40">
        <v>0.47</v>
      </c>
      <c r="Q33" s="27" t="s">
        <v>81</v>
      </c>
      <c r="R33" s="70">
        <v>0.4961290322580646</v>
      </c>
      <c r="S33" s="40" t="s">
        <v>79</v>
      </c>
      <c r="T33" s="40">
        <v>0.48</v>
      </c>
      <c r="U33" s="40" t="s">
        <v>80</v>
      </c>
      <c r="V33" s="40">
        <v>0.5</v>
      </c>
      <c r="W33" s="41" t="s">
        <v>81</v>
      </c>
      <c r="X33" s="11"/>
    </row>
    <row r="34" spans="3:24" ht="16.95" customHeight="1" x14ac:dyDescent="0.2">
      <c r="C34" s="831" t="s">
        <v>96</v>
      </c>
      <c r="D34" s="425" t="s">
        <v>76</v>
      </c>
      <c r="E34" s="427" t="s">
        <v>77</v>
      </c>
      <c r="F34" s="68" t="s">
        <v>78</v>
      </c>
      <c r="G34" s="36" t="s">
        <v>79</v>
      </c>
      <c r="H34" s="69" t="s">
        <v>78</v>
      </c>
      <c r="I34" s="36" t="s">
        <v>80</v>
      </c>
      <c r="J34" s="69" t="s">
        <v>78</v>
      </c>
      <c r="K34" s="37" t="s">
        <v>81</v>
      </c>
      <c r="L34" s="68" t="s">
        <v>78</v>
      </c>
      <c r="M34" s="36" t="s">
        <v>79</v>
      </c>
      <c r="N34" s="69" t="s">
        <v>78</v>
      </c>
      <c r="O34" s="36" t="s">
        <v>80</v>
      </c>
      <c r="P34" s="69" t="s">
        <v>78</v>
      </c>
      <c r="Q34" s="37" t="s">
        <v>81</v>
      </c>
      <c r="R34" s="676" t="s">
        <v>82</v>
      </c>
      <c r="S34" s="677"/>
      <c r="T34" s="678"/>
      <c r="U34" s="678"/>
      <c r="V34" s="678"/>
      <c r="W34" s="679"/>
      <c r="X34" s="14"/>
    </row>
    <row r="35" spans="3:24" ht="16.95" customHeight="1" x14ac:dyDescent="0.2">
      <c r="C35" s="832"/>
      <c r="D35" s="415" t="s">
        <v>83</v>
      </c>
      <c r="E35" s="416" t="s">
        <v>77</v>
      </c>
      <c r="F35" s="24" t="s">
        <v>84</v>
      </c>
      <c r="G35" s="25" t="s">
        <v>79</v>
      </c>
      <c r="H35" s="26" t="s">
        <v>84</v>
      </c>
      <c r="I35" s="25" t="s">
        <v>80</v>
      </c>
      <c r="J35" s="26" t="s">
        <v>84</v>
      </c>
      <c r="K35" s="38" t="s">
        <v>81</v>
      </c>
      <c r="L35" s="24" t="s">
        <v>84</v>
      </c>
      <c r="M35" s="25" t="s">
        <v>79</v>
      </c>
      <c r="N35" s="26" t="s">
        <v>84</v>
      </c>
      <c r="O35" s="25" t="s">
        <v>80</v>
      </c>
      <c r="P35" s="26" t="s">
        <v>84</v>
      </c>
      <c r="Q35" s="38" t="s">
        <v>81</v>
      </c>
      <c r="R35" s="675" t="s">
        <v>82</v>
      </c>
      <c r="S35" s="680"/>
      <c r="T35" s="681"/>
      <c r="U35" s="681"/>
      <c r="V35" s="681"/>
      <c r="W35" s="682"/>
      <c r="X35" s="14"/>
    </row>
    <row r="36" spans="3:24" ht="16.95" customHeight="1" x14ac:dyDescent="0.2">
      <c r="C36" s="833"/>
      <c r="D36" s="417" t="s">
        <v>85</v>
      </c>
      <c r="E36" s="426" t="s">
        <v>88</v>
      </c>
      <c r="F36" s="70">
        <v>0.48419354838709705</v>
      </c>
      <c r="G36" s="39" t="s">
        <v>79</v>
      </c>
      <c r="H36" s="40">
        <v>0.47</v>
      </c>
      <c r="I36" s="39" t="s">
        <v>80</v>
      </c>
      <c r="J36" s="40">
        <v>0.51</v>
      </c>
      <c r="K36" s="27" t="s">
        <v>81</v>
      </c>
      <c r="L36" s="70">
        <v>0.4545161290322578</v>
      </c>
      <c r="M36" s="39" t="s">
        <v>79</v>
      </c>
      <c r="N36" s="40">
        <v>0.45</v>
      </c>
      <c r="O36" s="39" t="s">
        <v>80</v>
      </c>
      <c r="P36" s="40">
        <v>0.47</v>
      </c>
      <c r="Q36" s="27" t="s">
        <v>81</v>
      </c>
      <c r="R36" s="70">
        <v>0.50870967741935469</v>
      </c>
      <c r="S36" s="40" t="s">
        <v>79</v>
      </c>
      <c r="T36" s="40">
        <v>0.49</v>
      </c>
      <c r="U36" s="40" t="s">
        <v>80</v>
      </c>
      <c r="V36" s="40">
        <v>0.54</v>
      </c>
      <c r="W36" s="41" t="s">
        <v>81</v>
      </c>
      <c r="X36" s="11"/>
    </row>
    <row r="37" spans="3:24" ht="16.95" customHeight="1" x14ac:dyDescent="0.2">
      <c r="C37" s="831" t="s">
        <v>97</v>
      </c>
      <c r="D37" s="425" t="s">
        <v>76</v>
      </c>
      <c r="E37" s="427" t="s">
        <v>77</v>
      </c>
      <c r="F37" s="68" t="s">
        <v>78</v>
      </c>
      <c r="G37" s="36" t="s">
        <v>79</v>
      </c>
      <c r="H37" s="69" t="s">
        <v>78</v>
      </c>
      <c r="I37" s="36" t="s">
        <v>80</v>
      </c>
      <c r="J37" s="69" t="s">
        <v>78</v>
      </c>
      <c r="K37" s="37" t="s">
        <v>81</v>
      </c>
      <c r="L37" s="68" t="s">
        <v>78</v>
      </c>
      <c r="M37" s="36" t="s">
        <v>79</v>
      </c>
      <c r="N37" s="69" t="s">
        <v>78</v>
      </c>
      <c r="O37" s="36" t="s">
        <v>80</v>
      </c>
      <c r="P37" s="69" t="s">
        <v>78</v>
      </c>
      <c r="Q37" s="37" t="s">
        <v>81</v>
      </c>
      <c r="R37" s="676" t="s">
        <v>82</v>
      </c>
      <c r="S37" s="677"/>
      <c r="T37" s="678"/>
      <c r="U37" s="678"/>
      <c r="V37" s="678"/>
      <c r="W37" s="679"/>
      <c r="X37" s="14"/>
    </row>
    <row r="38" spans="3:24" ht="16.95" customHeight="1" x14ac:dyDescent="0.2">
      <c r="C38" s="832"/>
      <c r="D38" s="415" t="s">
        <v>83</v>
      </c>
      <c r="E38" s="416" t="s">
        <v>77</v>
      </c>
      <c r="F38" s="24" t="s">
        <v>84</v>
      </c>
      <c r="G38" s="25" t="s">
        <v>79</v>
      </c>
      <c r="H38" s="26" t="s">
        <v>84</v>
      </c>
      <c r="I38" s="25" t="s">
        <v>80</v>
      </c>
      <c r="J38" s="26" t="s">
        <v>84</v>
      </c>
      <c r="K38" s="38" t="s">
        <v>81</v>
      </c>
      <c r="L38" s="24" t="s">
        <v>84</v>
      </c>
      <c r="M38" s="25" t="s">
        <v>79</v>
      </c>
      <c r="N38" s="26" t="s">
        <v>84</v>
      </c>
      <c r="O38" s="25" t="s">
        <v>80</v>
      </c>
      <c r="P38" s="26" t="s">
        <v>84</v>
      </c>
      <c r="Q38" s="38" t="s">
        <v>81</v>
      </c>
      <c r="R38" s="675" t="s">
        <v>82</v>
      </c>
      <c r="S38" s="680"/>
      <c r="T38" s="681"/>
      <c r="U38" s="681"/>
      <c r="V38" s="681"/>
      <c r="W38" s="682"/>
      <c r="X38" s="14"/>
    </row>
    <row r="39" spans="3:24" ht="16.95" customHeight="1" x14ac:dyDescent="0.2">
      <c r="C39" s="833"/>
      <c r="D39" s="417" t="s">
        <v>85</v>
      </c>
      <c r="E39" s="426" t="s">
        <v>88</v>
      </c>
      <c r="F39" s="70">
        <v>0.47857142857142859</v>
      </c>
      <c r="G39" s="39" t="s">
        <v>79</v>
      </c>
      <c r="H39" s="40">
        <v>0.47</v>
      </c>
      <c r="I39" s="39" t="s">
        <v>80</v>
      </c>
      <c r="J39" s="40">
        <v>0.5</v>
      </c>
      <c r="K39" s="27" t="s">
        <v>81</v>
      </c>
      <c r="L39" s="70">
        <v>0.45928571428571457</v>
      </c>
      <c r="M39" s="39" t="s">
        <v>79</v>
      </c>
      <c r="N39" s="40">
        <v>0.45</v>
      </c>
      <c r="O39" s="39" t="s">
        <v>80</v>
      </c>
      <c r="P39" s="40">
        <v>0.47</v>
      </c>
      <c r="Q39" s="27" t="s">
        <v>81</v>
      </c>
      <c r="R39" s="70">
        <v>0.49285714285714305</v>
      </c>
      <c r="S39" s="40" t="s">
        <v>79</v>
      </c>
      <c r="T39" s="40">
        <v>0.47</v>
      </c>
      <c r="U39" s="40" t="s">
        <v>80</v>
      </c>
      <c r="V39" s="40">
        <v>0.52</v>
      </c>
      <c r="W39" s="41" t="s">
        <v>81</v>
      </c>
      <c r="X39" s="11"/>
    </row>
    <row r="40" spans="3:24" ht="16.95" customHeight="1" x14ac:dyDescent="0.2">
      <c r="C40" s="831" t="s">
        <v>98</v>
      </c>
      <c r="D40" s="425" t="s">
        <v>76</v>
      </c>
      <c r="E40" s="427" t="s">
        <v>77</v>
      </c>
      <c r="F40" s="68" t="s">
        <v>78</v>
      </c>
      <c r="G40" s="36" t="s">
        <v>79</v>
      </c>
      <c r="H40" s="69" t="s">
        <v>78</v>
      </c>
      <c r="I40" s="36" t="s">
        <v>80</v>
      </c>
      <c r="J40" s="69" t="s">
        <v>78</v>
      </c>
      <c r="K40" s="37" t="s">
        <v>81</v>
      </c>
      <c r="L40" s="68" t="s">
        <v>78</v>
      </c>
      <c r="M40" s="36" t="s">
        <v>79</v>
      </c>
      <c r="N40" s="69" t="s">
        <v>78</v>
      </c>
      <c r="O40" s="36" t="s">
        <v>80</v>
      </c>
      <c r="P40" s="69" t="s">
        <v>78</v>
      </c>
      <c r="Q40" s="37" t="s">
        <v>81</v>
      </c>
      <c r="R40" s="676" t="s">
        <v>82</v>
      </c>
      <c r="S40" s="677"/>
      <c r="T40" s="678"/>
      <c r="U40" s="678"/>
      <c r="V40" s="678"/>
      <c r="W40" s="679"/>
      <c r="X40" s="14"/>
    </row>
    <row r="41" spans="3:24" ht="16.95" customHeight="1" x14ac:dyDescent="0.2">
      <c r="C41" s="832"/>
      <c r="D41" s="415" t="s">
        <v>83</v>
      </c>
      <c r="E41" s="416" t="s">
        <v>77</v>
      </c>
      <c r="F41" s="24" t="s">
        <v>84</v>
      </c>
      <c r="G41" s="25" t="s">
        <v>79</v>
      </c>
      <c r="H41" s="26" t="s">
        <v>84</v>
      </c>
      <c r="I41" s="25" t="s">
        <v>80</v>
      </c>
      <c r="J41" s="26" t="s">
        <v>84</v>
      </c>
      <c r="K41" s="38" t="s">
        <v>81</v>
      </c>
      <c r="L41" s="24" t="s">
        <v>84</v>
      </c>
      <c r="M41" s="25" t="s">
        <v>79</v>
      </c>
      <c r="N41" s="26" t="s">
        <v>84</v>
      </c>
      <c r="O41" s="25" t="s">
        <v>80</v>
      </c>
      <c r="P41" s="26" t="s">
        <v>84</v>
      </c>
      <c r="Q41" s="38" t="s">
        <v>81</v>
      </c>
      <c r="R41" s="675" t="s">
        <v>82</v>
      </c>
      <c r="S41" s="680"/>
      <c r="T41" s="681"/>
      <c r="U41" s="681"/>
      <c r="V41" s="681"/>
      <c r="W41" s="682"/>
      <c r="X41" s="14"/>
    </row>
    <row r="42" spans="3:24" ht="16.95" customHeight="1" thickBot="1" x14ac:dyDescent="0.25">
      <c r="C42" s="848"/>
      <c r="D42" s="428" t="s">
        <v>85</v>
      </c>
      <c r="E42" s="429" t="s">
        <v>88</v>
      </c>
      <c r="F42" s="401">
        <v>0.51806451612903215</v>
      </c>
      <c r="G42" s="42" t="s">
        <v>79</v>
      </c>
      <c r="H42" s="43">
        <v>0.47</v>
      </c>
      <c r="I42" s="42" t="s">
        <v>80</v>
      </c>
      <c r="J42" s="43">
        <v>0.59</v>
      </c>
      <c r="K42" s="44" t="s">
        <v>81</v>
      </c>
      <c r="L42" s="401">
        <v>0.49580645161290327</v>
      </c>
      <c r="M42" s="42" t="s">
        <v>79</v>
      </c>
      <c r="N42" s="43">
        <v>0.45</v>
      </c>
      <c r="O42" s="42" t="s">
        <v>80</v>
      </c>
      <c r="P42" s="43">
        <v>0.56000000000000005</v>
      </c>
      <c r="Q42" s="44" t="s">
        <v>81</v>
      </c>
      <c r="R42" s="401">
        <v>0.50483870967741939</v>
      </c>
      <c r="S42" s="43" t="s">
        <v>79</v>
      </c>
      <c r="T42" s="43">
        <v>0.46</v>
      </c>
      <c r="U42" s="43" t="s">
        <v>80</v>
      </c>
      <c r="V42" s="43">
        <v>0.6</v>
      </c>
      <c r="W42" s="45" t="s">
        <v>81</v>
      </c>
      <c r="X42" s="11"/>
    </row>
    <row r="43" spans="3:24" ht="15" customHeight="1" x14ac:dyDescent="0.2">
      <c r="D43" s="1" t="s">
        <v>99</v>
      </c>
    </row>
    <row r="60" spans="19:19" x14ac:dyDescent="0.2">
      <c r="S60" s="35"/>
    </row>
    <row r="78" spans="8:8" x14ac:dyDescent="0.2">
      <c r="H78" s="46"/>
    </row>
  </sheetData>
  <mergeCells count="20">
    <mergeCell ref="C34:C36"/>
    <mergeCell ref="C31:C33"/>
    <mergeCell ref="C13:C15"/>
    <mergeCell ref="C19:C21"/>
    <mergeCell ref="C40:C42"/>
    <mergeCell ref="C37:C39"/>
    <mergeCell ref="C28:C30"/>
    <mergeCell ref="C25:C27"/>
    <mergeCell ref="C22:C24"/>
    <mergeCell ref="C7:C9"/>
    <mergeCell ref="C16:C18"/>
    <mergeCell ref="C10:C12"/>
    <mergeCell ref="C1:D1"/>
    <mergeCell ref="F4:W4"/>
    <mergeCell ref="C2:W2"/>
    <mergeCell ref="L5:Q5"/>
    <mergeCell ref="F5:K5"/>
    <mergeCell ref="C4:E4"/>
    <mergeCell ref="C5:E5"/>
    <mergeCell ref="R5:W5"/>
  </mergeCells>
  <phoneticPr fontId="3"/>
  <printOptions horizontalCentered="1" verticalCentered="1"/>
  <pageMargins left="0.39370078740157483" right="0.39370078740157483" top="0.78740157480314965" bottom="0.78740157480314965" header="0.39370078740157483" footer="0.39370078740157483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81F-87DF-47D7-B030-6C768CFFE877}">
  <sheetPr>
    <pageSetUpPr fitToPage="1"/>
  </sheetPr>
  <dimension ref="B1:M22"/>
  <sheetViews>
    <sheetView zoomScale="90" zoomScaleNormal="90" zoomScaleSheetLayoutView="130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44140625" style="59" customWidth="1"/>
    <col min="3" max="3" width="8.88671875" style="104" customWidth="1"/>
    <col min="4" max="4" width="14.21875" style="104" customWidth="1"/>
    <col min="5" max="5" width="7.44140625" style="104" customWidth="1"/>
    <col min="6" max="8" width="7.44140625" style="59" customWidth="1"/>
    <col min="9" max="11" width="7.44140625" style="104" customWidth="1"/>
    <col min="12" max="16384" width="8.88671875" style="104"/>
  </cols>
  <sheetData>
    <row r="1" spans="2:12" ht="12" customHeight="1" thickBot="1" x14ac:dyDescent="0.25">
      <c r="C1" s="112"/>
    </row>
    <row r="2" spans="2:12" ht="16.95" customHeight="1" thickBot="1" x14ac:dyDescent="0.25">
      <c r="C2" s="113"/>
      <c r="D2" s="124"/>
      <c r="F2" s="1172" t="s">
        <v>102</v>
      </c>
      <c r="G2" s="1034"/>
      <c r="H2" s="1035"/>
      <c r="I2" s="59"/>
      <c r="J2" s="59"/>
      <c r="K2" s="59"/>
    </row>
    <row r="3" spans="2:12" ht="16.95" customHeight="1" thickBot="1" x14ac:dyDescent="0.25">
      <c r="B3" s="866" t="s">
        <v>103</v>
      </c>
      <c r="C3" s="867"/>
      <c r="D3" s="666" t="s">
        <v>573</v>
      </c>
      <c r="F3" s="1118" t="s">
        <v>574</v>
      </c>
      <c r="G3" s="1037"/>
      <c r="H3" s="1038"/>
      <c r="I3" s="59"/>
      <c r="J3" s="59"/>
      <c r="K3" s="59"/>
    </row>
    <row r="4" spans="2:12" ht="9.75" customHeight="1" thickBot="1" x14ac:dyDescent="0.25">
      <c r="C4" s="59"/>
      <c r="D4" s="59"/>
      <c r="E4" s="59"/>
      <c r="I4" s="59"/>
      <c r="J4" s="59"/>
      <c r="K4" s="59"/>
    </row>
    <row r="5" spans="2:12" s="207" customFormat="1" ht="11.1" customHeight="1" x14ac:dyDescent="0.2">
      <c r="B5" s="868" t="s">
        <v>106</v>
      </c>
      <c r="C5" s="869"/>
      <c r="D5" s="335" t="s">
        <v>107</v>
      </c>
      <c r="E5" s="185">
        <v>45798</v>
      </c>
      <c r="F5" s="184">
        <v>45847</v>
      </c>
      <c r="G5" s="184">
        <v>45917</v>
      </c>
      <c r="H5" s="338">
        <v>45968</v>
      </c>
      <c r="I5" s="882" t="s">
        <v>108</v>
      </c>
      <c r="J5" s="886" t="s">
        <v>109</v>
      </c>
      <c r="K5" s="1176" t="s">
        <v>110</v>
      </c>
    </row>
    <row r="6" spans="2:12" s="209" customFormat="1" ht="11.1" customHeight="1" x14ac:dyDescent="0.2">
      <c r="B6" s="870"/>
      <c r="C6" s="871"/>
      <c r="D6" s="336" t="s">
        <v>112</v>
      </c>
      <c r="E6" s="188">
        <v>0.54861111111111105</v>
      </c>
      <c r="F6" s="187">
        <v>0.41944444444444445</v>
      </c>
      <c r="G6" s="187">
        <v>0.47916666666666669</v>
      </c>
      <c r="H6" s="340">
        <v>0.46041666666666664</v>
      </c>
      <c r="I6" s="883"/>
      <c r="J6" s="887"/>
      <c r="K6" s="1177"/>
    </row>
    <row r="7" spans="2:12" ht="11.1" customHeight="1" x14ac:dyDescent="0.2">
      <c r="B7" s="870"/>
      <c r="C7" s="871"/>
      <c r="D7" s="77" t="s">
        <v>113</v>
      </c>
      <c r="E7" s="61" t="s">
        <v>115</v>
      </c>
      <c r="F7" s="53" t="s">
        <v>116</v>
      </c>
      <c r="G7" s="53" t="s">
        <v>575</v>
      </c>
      <c r="H7" s="126" t="s">
        <v>116</v>
      </c>
      <c r="I7" s="883"/>
      <c r="J7" s="887"/>
      <c r="K7" s="1177"/>
    </row>
    <row r="8" spans="2:12" ht="11.1" customHeight="1" x14ac:dyDescent="0.2">
      <c r="B8" s="870"/>
      <c r="C8" s="871"/>
      <c r="D8" s="77" t="s">
        <v>120</v>
      </c>
      <c r="E8" s="61" t="s">
        <v>116</v>
      </c>
      <c r="F8" s="53" t="s">
        <v>114</v>
      </c>
      <c r="G8" s="53" t="s">
        <v>115</v>
      </c>
      <c r="H8" s="126" t="s">
        <v>116</v>
      </c>
      <c r="I8" s="884"/>
      <c r="J8" s="888"/>
      <c r="K8" s="1178"/>
    </row>
    <row r="9" spans="2:12" s="50" customFormat="1" ht="11.1" customHeight="1" x14ac:dyDescent="0.2">
      <c r="B9" s="870"/>
      <c r="C9" s="871"/>
      <c r="D9" s="333" t="s">
        <v>121</v>
      </c>
      <c r="E9" s="62">
        <v>25.1</v>
      </c>
      <c r="F9" s="51">
        <v>28.2</v>
      </c>
      <c r="G9" s="51">
        <v>23.5</v>
      </c>
      <c r="H9" s="89">
        <v>11.5</v>
      </c>
      <c r="I9" s="341"/>
      <c r="J9" s="361"/>
      <c r="K9" s="355"/>
    </row>
    <row r="10" spans="2:12" s="50" customFormat="1" ht="11.1" customHeight="1" thickBot="1" x14ac:dyDescent="0.25">
      <c r="B10" s="870"/>
      <c r="C10" s="871"/>
      <c r="D10" s="333" t="s">
        <v>122</v>
      </c>
      <c r="E10" s="62">
        <v>14.6</v>
      </c>
      <c r="F10" s="51">
        <v>26.5</v>
      </c>
      <c r="G10" s="51">
        <v>22.5</v>
      </c>
      <c r="H10" s="89">
        <v>10.5</v>
      </c>
      <c r="I10" s="565"/>
      <c r="J10" s="566"/>
      <c r="K10" s="567"/>
    </row>
    <row r="11" spans="2:12" s="115" customFormat="1" ht="12.9" customHeight="1" thickBot="1" x14ac:dyDescent="0.25">
      <c r="B11" s="897" t="s">
        <v>576</v>
      </c>
      <c r="C11" s="890"/>
      <c r="D11" s="890"/>
      <c r="E11" s="1173" t="s">
        <v>126</v>
      </c>
      <c r="F11" s="1173"/>
      <c r="G11" s="1173"/>
      <c r="H11" s="1173"/>
      <c r="I11" s="1174"/>
      <c r="J11" s="1174"/>
      <c r="K11" s="1175"/>
    </row>
    <row r="12" spans="2:12" ht="11.1" customHeight="1" x14ac:dyDescent="0.2">
      <c r="B12" s="129">
        <v>1</v>
      </c>
      <c r="C12" s="1179" t="s">
        <v>577</v>
      </c>
      <c r="D12" s="1180"/>
      <c r="E12" s="374" t="s">
        <v>202</v>
      </c>
      <c r="F12" s="106">
        <v>7.0000000000000007E-2</v>
      </c>
      <c r="G12" s="106">
        <v>0.11</v>
      </c>
      <c r="H12" s="380">
        <v>0.13</v>
      </c>
      <c r="I12" s="106">
        <v>0.13</v>
      </c>
      <c r="J12" s="106" t="s">
        <v>202</v>
      </c>
      <c r="K12" s="382">
        <v>0.08</v>
      </c>
      <c r="L12" s="205"/>
    </row>
    <row r="13" spans="2:12" ht="11.1" customHeight="1" x14ac:dyDescent="0.2">
      <c r="B13" s="131">
        <v>2</v>
      </c>
      <c r="C13" s="856" t="s">
        <v>578</v>
      </c>
      <c r="D13" s="1112"/>
      <c r="E13" s="191">
        <v>3.0000000000000001E-3</v>
      </c>
      <c r="F13" s="54">
        <v>2.5000000000000001E-2</v>
      </c>
      <c r="G13" s="54">
        <v>0.01</v>
      </c>
      <c r="H13" s="369">
        <v>2.7E-2</v>
      </c>
      <c r="I13" s="194">
        <v>2.7E-2</v>
      </c>
      <c r="J13" s="194">
        <v>3.0000000000000001E-3</v>
      </c>
      <c r="K13" s="383">
        <v>1.6250000000000001E-2</v>
      </c>
    </row>
    <row r="14" spans="2:12" ht="10.5" customHeight="1" x14ac:dyDescent="0.2">
      <c r="B14" s="129">
        <v>3</v>
      </c>
      <c r="C14" s="1184" t="s">
        <v>579</v>
      </c>
      <c r="D14" s="1180"/>
      <c r="E14" s="373">
        <v>8.8000000000000007</v>
      </c>
      <c r="F14" s="64">
        <v>10</v>
      </c>
      <c r="G14" s="64">
        <v>12</v>
      </c>
      <c r="H14" s="130">
        <v>14</v>
      </c>
      <c r="I14" s="64">
        <v>14</v>
      </c>
      <c r="J14" s="95">
        <v>8.8000000000000007</v>
      </c>
      <c r="K14" s="381">
        <v>11.2</v>
      </c>
    </row>
    <row r="15" spans="2:12" ht="10.5" customHeight="1" x14ac:dyDescent="0.2">
      <c r="B15" s="131">
        <v>4</v>
      </c>
      <c r="C15" s="438" t="s">
        <v>580</v>
      </c>
      <c r="D15" s="436"/>
      <c r="E15" s="78">
        <v>5.9</v>
      </c>
      <c r="F15" s="74">
        <v>18</v>
      </c>
      <c r="G15" s="53">
        <v>5.8</v>
      </c>
      <c r="H15" s="126">
        <v>7.8</v>
      </c>
      <c r="I15" s="64">
        <v>18</v>
      </c>
      <c r="J15" s="95">
        <v>5.8</v>
      </c>
      <c r="K15" s="381">
        <v>9.375</v>
      </c>
    </row>
    <row r="16" spans="2:12" ht="11.1" customHeight="1" x14ac:dyDescent="0.2">
      <c r="B16" s="129">
        <v>5</v>
      </c>
      <c r="C16" s="1179" t="s">
        <v>304</v>
      </c>
      <c r="D16" s="1112"/>
      <c r="E16" s="376" t="s">
        <v>532</v>
      </c>
      <c r="F16" s="96" t="s">
        <v>532</v>
      </c>
      <c r="G16" s="51" t="s">
        <v>581</v>
      </c>
      <c r="H16" s="377" t="s">
        <v>581</v>
      </c>
      <c r="I16" s="341"/>
      <c r="J16" s="361"/>
      <c r="K16" s="355"/>
    </row>
    <row r="17" spans="2:13" s="115" customFormat="1" ht="12.9" customHeight="1" x14ac:dyDescent="0.2">
      <c r="B17" s="131">
        <v>6</v>
      </c>
      <c r="C17" s="856" t="s">
        <v>582</v>
      </c>
      <c r="D17" s="1112"/>
      <c r="E17" s="78">
        <v>3</v>
      </c>
      <c r="F17" s="67">
        <v>2.8</v>
      </c>
      <c r="G17" s="51">
        <v>7.8</v>
      </c>
      <c r="H17" s="89">
        <v>6.4</v>
      </c>
      <c r="I17" s="95">
        <v>7.8</v>
      </c>
      <c r="J17" s="95">
        <v>2.8</v>
      </c>
      <c r="K17" s="381">
        <v>5</v>
      </c>
    </row>
    <row r="18" spans="2:13" ht="10.5" customHeight="1" thickBot="1" x14ac:dyDescent="0.25">
      <c r="B18" s="134">
        <v>7</v>
      </c>
      <c r="C18" s="1113" t="s">
        <v>583</v>
      </c>
      <c r="D18" s="1185"/>
      <c r="E18" s="378">
        <v>5</v>
      </c>
      <c r="F18" s="461">
        <v>13</v>
      </c>
      <c r="G18" s="708">
        <v>5.9</v>
      </c>
      <c r="H18" s="379">
        <v>7.2</v>
      </c>
      <c r="I18" s="64">
        <v>13</v>
      </c>
      <c r="J18" s="95">
        <v>5</v>
      </c>
      <c r="K18" s="381">
        <v>7.7749999999999995</v>
      </c>
    </row>
    <row r="19" spans="2:13" s="115" customFormat="1" ht="11.1" customHeight="1" thickBot="1" x14ac:dyDescent="0.25">
      <c r="B19" s="1181" t="s">
        <v>584</v>
      </c>
      <c r="C19" s="1182"/>
      <c r="D19" s="1183"/>
      <c r="E19" s="652">
        <v>2</v>
      </c>
      <c r="F19" s="653">
        <v>2</v>
      </c>
      <c r="G19" s="653">
        <v>2</v>
      </c>
      <c r="H19" s="654">
        <v>2</v>
      </c>
      <c r="I19" s="362"/>
      <c r="J19" s="145"/>
      <c r="K19" s="568"/>
      <c r="L19" s="104"/>
      <c r="M19" s="104"/>
    </row>
    <row r="20" spans="2:13" ht="10.5" customHeight="1" x14ac:dyDescent="0.2">
      <c r="C20" s="140" t="s">
        <v>585</v>
      </c>
    </row>
    <row r="21" spans="2:13" ht="10.5" customHeight="1" x14ac:dyDescent="0.2"/>
    <row r="22" spans="2:13" ht="10.5" customHeight="1" x14ac:dyDescent="0.2"/>
  </sheetData>
  <mergeCells count="17">
    <mergeCell ref="C12:D12"/>
    <mergeCell ref="C13:D13"/>
    <mergeCell ref="B19:D19"/>
    <mergeCell ref="C14:D14"/>
    <mergeCell ref="C17:D17"/>
    <mergeCell ref="C16:D16"/>
    <mergeCell ref="C18:D18"/>
    <mergeCell ref="F2:H2"/>
    <mergeCell ref="F3:H3"/>
    <mergeCell ref="B11:D11"/>
    <mergeCell ref="E11:H11"/>
    <mergeCell ref="I11:K11"/>
    <mergeCell ref="J5:J8"/>
    <mergeCell ref="K5:K8"/>
    <mergeCell ref="B3:C3"/>
    <mergeCell ref="B5:C10"/>
    <mergeCell ref="I5:I8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3037-7680-4568-B7F7-B19037E24159}">
  <sheetPr>
    <pageSetUpPr fitToPage="1"/>
  </sheetPr>
  <dimension ref="A1:M25"/>
  <sheetViews>
    <sheetView zoomScale="90" zoomScaleNormal="90" zoomScaleSheetLayoutView="100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44140625" style="59" customWidth="1"/>
    <col min="3" max="3" width="8.88671875" style="104" customWidth="1"/>
    <col min="4" max="4" width="14.21875" style="104" customWidth="1"/>
    <col min="5" max="5" width="7.44140625" style="104" customWidth="1"/>
    <col min="6" max="8" width="7.44140625" style="59" customWidth="1"/>
    <col min="9" max="11" width="7.44140625" style="104" customWidth="1"/>
    <col min="12" max="16384" width="8.88671875" style="104"/>
  </cols>
  <sheetData>
    <row r="1" spans="2:11" ht="12" customHeight="1" thickBot="1" x14ac:dyDescent="0.25">
      <c r="C1" s="112"/>
    </row>
    <row r="2" spans="2:11" ht="16.95" customHeight="1" thickBot="1" x14ac:dyDescent="0.25">
      <c r="C2" s="113"/>
      <c r="D2" s="124"/>
      <c r="F2" s="1172" t="s">
        <v>102</v>
      </c>
      <c r="G2" s="1034"/>
      <c r="H2" s="1035"/>
      <c r="I2" s="59"/>
      <c r="J2" s="59"/>
      <c r="K2" s="59"/>
    </row>
    <row r="3" spans="2:11" ht="16.95" customHeight="1" thickBot="1" x14ac:dyDescent="0.25">
      <c r="B3" s="866" t="s">
        <v>103</v>
      </c>
      <c r="C3" s="867"/>
      <c r="D3" s="666" t="s">
        <v>573</v>
      </c>
      <c r="F3" s="1118" t="s">
        <v>586</v>
      </c>
      <c r="G3" s="1037"/>
      <c r="H3" s="1038"/>
      <c r="I3" s="59"/>
      <c r="J3" s="59"/>
      <c r="K3" s="59"/>
    </row>
    <row r="4" spans="2:11" ht="9.75" customHeight="1" thickBot="1" x14ac:dyDescent="0.25">
      <c r="C4" s="59"/>
      <c r="D4" s="59"/>
      <c r="E4" s="59"/>
      <c r="I4" s="59"/>
      <c r="J4" s="59"/>
      <c r="K4" s="59"/>
    </row>
    <row r="5" spans="2:11" s="207" customFormat="1" ht="11.1" customHeight="1" x14ac:dyDescent="0.2">
      <c r="B5" s="868" t="s">
        <v>106</v>
      </c>
      <c r="C5" s="869"/>
      <c r="D5" s="335" t="s">
        <v>107</v>
      </c>
      <c r="E5" s="185">
        <v>45785</v>
      </c>
      <c r="F5" s="184">
        <v>45840</v>
      </c>
      <c r="G5" s="184">
        <v>45903</v>
      </c>
      <c r="H5" s="201">
        <v>45966</v>
      </c>
      <c r="I5" s="1120" t="s">
        <v>108</v>
      </c>
      <c r="J5" s="886" t="s">
        <v>109</v>
      </c>
      <c r="K5" s="1176" t="s">
        <v>110</v>
      </c>
    </row>
    <row r="6" spans="2:11" s="209" customFormat="1" ht="11.1" customHeight="1" x14ac:dyDescent="0.2">
      <c r="B6" s="870"/>
      <c r="C6" s="871"/>
      <c r="D6" s="336" t="s">
        <v>112</v>
      </c>
      <c r="E6" s="188">
        <v>0.4375</v>
      </c>
      <c r="F6" s="187">
        <v>0.44930555555555557</v>
      </c>
      <c r="G6" s="187">
        <v>0.40625</v>
      </c>
      <c r="H6" s="432">
        <v>0.40625</v>
      </c>
      <c r="I6" s="1121"/>
      <c r="J6" s="887"/>
      <c r="K6" s="1177"/>
    </row>
    <row r="7" spans="2:11" ht="11.1" customHeight="1" x14ac:dyDescent="0.2">
      <c r="B7" s="870"/>
      <c r="C7" s="871"/>
      <c r="D7" s="569" t="s">
        <v>113</v>
      </c>
      <c r="E7" s="92" t="s">
        <v>115</v>
      </c>
      <c r="F7" s="53" t="s">
        <v>116</v>
      </c>
      <c r="G7" s="53" t="s">
        <v>114</v>
      </c>
      <c r="H7" s="74" t="s">
        <v>117</v>
      </c>
      <c r="I7" s="1121"/>
      <c r="J7" s="887"/>
      <c r="K7" s="1177"/>
    </row>
    <row r="8" spans="2:11" ht="11.1" customHeight="1" x14ac:dyDescent="0.2">
      <c r="B8" s="870"/>
      <c r="C8" s="871"/>
      <c r="D8" s="569" t="s">
        <v>120</v>
      </c>
      <c r="E8" s="92" t="s">
        <v>116</v>
      </c>
      <c r="F8" s="53" t="s">
        <v>116</v>
      </c>
      <c r="G8" s="53" t="s">
        <v>114</v>
      </c>
      <c r="H8" s="74" t="s">
        <v>116</v>
      </c>
      <c r="I8" s="1122"/>
      <c r="J8" s="888"/>
      <c r="K8" s="1178"/>
    </row>
    <row r="9" spans="2:11" s="50" customFormat="1" ht="11.1" customHeight="1" x14ac:dyDescent="0.2">
      <c r="B9" s="870"/>
      <c r="C9" s="871"/>
      <c r="D9" s="333" t="s">
        <v>121</v>
      </c>
      <c r="E9" s="62">
        <v>15</v>
      </c>
      <c r="F9" s="51">
        <v>31.5</v>
      </c>
      <c r="G9" s="51">
        <v>24.5</v>
      </c>
      <c r="H9" s="89">
        <v>10</v>
      </c>
      <c r="I9" s="341"/>
      <c r="J9" s="361"/>
      <c r="K9" s="355"/>
    </row>
    <row r="10" spans="2:11" s="50" customFormat="1" ht="11.1" customHeight="1" thickBot="1" x14ac:dyDescent="0.25">
      <c r="B10" s="870"/>
      <c r="C10" s="871"/>
      <c r="D10" s="333" t="s">
        <v>122</v>
      </c>
      <c r="E10" s="62">
        <v>6.8</v>
      </c>
      <c r="F10" s="51">
        <v>16.899999999999999</v>
      </c>
      <c r="G10" s="51">
        <v>20.2</v>
      </c>
      <c r="H10" s="89">
        <v>12.2</v>
      </c>
      <c r="I10" s="565"/>
      <c r="J10" s="566"/>
      <c r="K10" s="567"/>
    </row>
    <row r="11" spans="2:11" s="115" customFormat="1" ht="12.9" customHeight="1" thickBot="1" x14ac:dyDescent="0.25">
      <c r="B11" s="897" t="s">
        <v>576</v>
      </c>
      <c r="C11" s="890"/>
      <c r="D11" s="890"/>
      <c r="E11" s="1173" t="s">
        <v>126</v>
      </c>
      <c r="F11" s="1173"/>
      <c r="G11" s="1173"/>
      <c r="H11" s="1173"/>
      <c r="I11" s="1174"/>
      <c r="J11" s="1174"/>
      <c r="K11" s="1175"/>
    </row>
    <row r="12" spans="2:11" ht="11.1" customHeight="1" x14ac:dyDescent="0.2">
      <c r="B12" s="129">
        <v>1</v>
      </c>
      <c r="C12" s="1179" t="s">
        <v>577</v>
      </c>
      <c r="D12" s="1186"/>
      <c r="E12" s="374">
        <v>0.12</v>
      </c>
      <c r="F12" s="106">
        <v>7.0000000000000007E-2</v>
      </c>
      <c r="G12" s="95">
        <v>0.22</v>
      </c>
      <c r="H12" s="380">
        <v>0.12</v>
      </c>
      <c r="I12" s="106">
        <v>0.22</v>
      </c>
      <c r="J12" s="106">
        <v>7.0000000000000007E-2</v>
      </c>
      <c r="K12" s="382">
        <v>0.13250000000000001</v>
      </c>
    </row>
    <row r="13" spans="2:11" ht="11.1" customHeight="1" x14ac:dyDescent="0.2">
      <c r="B13" s="131">
        <v>2</v>
      </c>
      <c r="C13" s="856" t="s">
        <v>578</v>
      </c>
      <c r="D13" s="1141"/>
      <c r="E13" s="396">
        <v>3.4000000000000002E-2</v>
      </c>
      <c r="F13" s="54">
        <v>4.2999999999999997E-2</v>
      </c>
      <c r="G13" s="54">
        <v>4.4999999999999998E-2</v>
      </c>
      <c r="H13" s="369">
        <v>2.3E-2</v>
      </c>
      <c r="I13" s="194">
        <v>4.4999999999999998E-2</v>
      </c>
      <c r="J13" s="194">
        <v>2.3E-2</v>
      </c>
      <c r="K13" s="383">
        <v>3.6249999999999998E-2</v>
      </c>
    </row>
    <row r="14" spans="2:11" ht="10.5" customHeight="1" x14ac:dyDescent="0.2">
      <c r="B14" s="129">
        <v>3</v>
      </c>
      <c r="C14" s="1179" t="s">
        <v>579</v>
      </c>
      <c r="D14" s="1186"/>
      <c r="E14" s="373">
        <v>8</v>
      </c>
      <c r="F14" s="64">
        <v>9.5</v>
      </c>
      <c r="G14" s="64">
        <v>12</v>
      </c>
      <c r="H14" s="126">
        <v>14</v>
      </c>
      <c r="I14" s="107">
        <v>14</v>
      </c>
      <c r="J14" s="95">
        <v>8</v>
      </c>
      <c r="K14" s="363">
        <v>10.875</v>
      </c>
    </row>
    <row r="15" spans="2:11" ht="11.1" customHeight="1" x14ac:dyDescent="0.2">
      <c r="B15" s="131">
        <v>4</v>
      </c>
      <c r="C15" s="437" t="s">
        <v>580</v>
      </c>
      <c r="D15" s="437"/>
      <c r="E15" s="373">
        <v>6.7</v>
      </c>
      <c r="F15" s="86">
        <v>11</v>
      </c>
      <c r="G15" s="95">
        <v>8.6</v>
      </c>
      <c r="H15" s="377">
        <v>8.1</v>
      </c>
      <c r="I15" s="64">
        <v>11</v>
      </c>
      <c r="J15" s="95">
        <v>6.7</v>
      </c>
      <c r="K15" s="381">
        <v>8.6</v>
      </c>
    </row>
    <row r="16" spans="2:11" ht="11.1" customHeight="1" x14ac:dyDescent="0.2">
      <c r="B16" s="129">
        <v>5</v>
      </c>
      <c r="C16" s="1141" t="s">
        <v>304</v>
      </c>
      <c r="D16" s="1141"/>
      <c r="E16" s="373" t="s">
        <v>532</v>
      </c>
      <c r="F16" s="96" t="s">
        <v>581</v>
      </c>
      <c r="G16" s="51" t="s">
        <v>587</v>
      </c>
      <c r="H16" s="377" t="s">
        <v>581</v>
      </c>
      <c r="I16" s="341"/>
      <c r="J16" s="361"/>
      <c r="K16" s="355"/>
    </row>
    <row r="17" spans="1:13" ht="11.1" customHeight="1" x14ac:dyDescent="0.2">
      <c r="B17" s="131">
        <v>6</v>
      </c>
      <c r="C17" s="856" t="s">
        <v>582</v>
      </c>
      <c r="D17" s="1141"/>
      <c r="E17" s="62">
        <v>3.8</v>
      </c>
      <c r="F17" s="67">
        <v>2.8</v>
      </c>
      <c r="G17" s="51">
        <v>7.4</v>
      </c>
      <c r="H17" s="89">
        <v>6.5</v>
      </c>
      <c r="I17" s="95">
        <v>7.4</v>
      </c>
      <c r="J17" s="95">
        <v>2.8</v>
      </c>
      <c r="K17" s="381">
        <v>5.125</v>
      </c>
      <c r="L17" s="118"/>
    </row>
    <row r="18" spans="1:13" ht="11.1" customHeight="1" x14ac:dyDescent="0.2">
      <c r="A18" s="120"/>
      <c r="B18" s="129">
        <v>7</v>
      </c>
      <c r="C18" s="856" t="s">
        <v>588</v>
      </c>
      <c r="D18" s="1141"/>
      <c r="E18" s="371">
        <v>7.0000000000000007E-2</v>
      </c>
      <c r="F18" s="57">
        <v>0.06</v>
      </c>
      <c r="G18" s="57">
        <v>0.08</v>
      </c>
      <c r="H18" s="367" t="s">
        <v>538</v>
      </c>
      <c r="I18" s="106">
        <v>0.08</v>
      </c>
      <c r="J18" s="64" t="s">
        <v>538</v>
      </c>
      <c r="K18" s="382">
        <v>5.2500000000000005E-2</v>
      </c>
      <c r="L18" s="118"/>
    </row>
    <row r="19" spans="1:13" s="115" customFormat="1" ht="12.9" customHeight="1" x14ac:dyDescent="0.2">
      <c r="A19" s="128"/>
      <c r="B19" s="131">
        <v>8</v>
      </c>
      <c r="C19" s="1179" t="s">
        <v>589</v>
      </c>
      <c r="D19" s="1186"/>
      <c r="E19" s="136" t="s">
        <v>215</v>
      </c>
      <c r="F19" s="64" t="s">
        <v>215</v>
      </c>
      <c r="G19" s="64" t="s">
        <v>215</v>
      </c>
      <c r="H19" s="130" t="s">
        <v>215</v>
      </c>
      <c r="I19" s="64" t="s">
        <v>215</v>
      </c>
      <c r="J19" s="64" t="s">
        <v>215</v>
      </c>
      <c r="K19" s="363" t="s">
        <v>215</v>
      </c>
    </row>
    <row r="20" spans="1:13" ht="11.1" customHeight="1" thickBot="1" x14ac:dyDescent="0.25">
      <c r="B20" s="134">
        <v>9</v>
      </c>
      <c r="C20" s="1113" t="s">
        <v>590</v>
      </c>
      <c r="D20" s="1187"/>
      <c r="E20" s="137" t="s">
        <v>149</v>
      </c>
      <c r="F20" s="73" t="s">
        <v>149</v>
      </c>
      <c r="G20" s="73" t="s">
        <v>149</v>
      </c>
      <c r="H20" s="127" t="s">
        <v>149</v>
      </c>
      <c r="I20" s="137" t="s">
        <v>149</v>
      </c>
      <c r="J20" s="73" t="s">
        <v>149</v>
      </c>
      <c r="K20" s="563" t="s">
        <v>149</v>
      </c>
    </row>
    <row r="21" spans="1:13" s="115" customFormat="1" ht="11.1" customHeight="1" thickBot="1" x14ac:dyDescent="0.25">
      <c r="B21" s="1181" t="s">
        <v>584</v>
      </c>
      <c r="C21" s="1182"/>
      <c r="D21" s="1183"/>
      <c r="E21" s="138" t="s">
        <v>242</v>
      </c>
      <c r="F21" s="141" t="s">
        <v>242</v>
      </c>
      <c r="G21" s="141">
        <v>2</v>
      </c>
      <c r="H21" s="139">
        <v>2</v>
      </c>
      <c r="I21" s="570"/>
      <c r="J21" s="104"/>
      <c r="K21" s="354"/>
      <c r="L21" s="104"/>
      <c r="M21" s="104"/>
    </row>
    <row r="22" spans="1:13" ht="10.5" customHeight="1" x14ac:dyDescent="0.2">
      <c r="C22" s="140" t="s">
        <v>585</v>
      </c>
    </row>
    <row r="23" spans="1:13" ht="10.5" customHeight="1" x14ac:dyDescent="0.2"/>
    <row r="24" spans="1:13" ht="10.5" customHeight="1" x14ac:dyDescent="0.2"/>
    <row r="25" spans="1:13" ht="10.5" customHeight="1" x14ac:dyDescent="0.2"/>
  </sheetData>
  <mergeCells count="19">
    <mergeCell ref="I11:K11"/>
    <mergeCell ref="C12:D12"/>
    <mergeCell ref="C13:D13"/>
    <mergeCell ref="J5:J8"/>
    <mergeCell ref="K5:K8"/>
    <mergeCell ref="B5:C10"/>
    <mergeCell ref="I5:I8"/>
    <mergeCell ref="F2:H2"/>
    <mergeCell ref="F3:H3"/>
    <mergeCell ref="B21:D21"/>
    <mergeCell ref="C14:D14"/>
    <mergeCell ref="C19:D19"/>
    <mergeCell ref="C16:D16"/>
    <mergeCell ref="C17:D17"/>
    <mergeCell ref="C18:D18"/>
    <mergeCell ref="C20:D20"/>
    <mergeCell ref="B11:D11"/>
    <mergeCell ref="E11:H11"/>
    <mergeCell ref="B3:C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ignoredErrors>
    <ignoredError sqref="E21:H21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4AA5C-BEFB-481E-A40D-CFC3A8FDE739}">
  <sheetPr>
    <pageSetUpPr fitToPage="1"/>
  </sheetPr>
  <dimension ref="A1:R50"/>
  <sheetViews>
    <sheetView zoomScale="90" zoomScaleNormal="90" zoomScaleSheetLayoutView="100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44140625" style="59" customWidth="1"/>
    <col min="3" max="3" width="8.88671875" style="104" customWidth="1"/>
    <col min="4" max="4" width="21" style="104" customWidth="1"/>
    <col min="5" max="5" width="7.44140625" style="104" customWidth="1"/>
    <col min="6" max="8" width="7.44140625" style="59" customWidth="1"/>
    <col min="9" max="11" width="7.44140625" style="104" customWidth="1"/>
    <col min="12" max="12" width="9" style="104" hidden="1" customWidth="1"/>
    <col min="13" max="18" width="0" style="104" hidden="1" customWidth="1"/>
    <col min="19" max="16384" width="8.88671875" style="104"/>
  </cols>
  <sheetData>
    <row r="1" spans="1:17" ht="12" customHeight="1" thickBot="1" x14ac:dyDescent="0.25">
      <c r="C1" s="112"/>
    </row>
    <row r="2" spans="1:17" ht="16.95" customHeight="1" thickBot="1" x14ac:dyDescent="0.25">
      <c r="C2" s="113"/>
      <c r="D2" s="124"/>
      <c r="F2" s="1172" t="s">
        <v>102</v>
      </c>
      <c r="G2" s="1034"/>
      <c r="H2" s="1035"/>
      <c r="I2" s="59"/>
      <c r="J2" s="59"/>
      <c r="K2" s="59"/>
      <c r="L2" s="59"/>
    </row>
    <row r="3" spans="1:17" ht="16.95" customHeight="1" thickBot="1" x14ac:dyDescent="0.25">
      <c r="B3" s="866" t="s">
        <v>103</v>
      </c>
      <c r="C3" s="867"/>
      <c r="D3" s="666" t="s">
        <v>573</v>
      </c>
      <c r="F3" s="1118" t="s">
        <v>591</v>
      </c>
      <c r="G3" s="1037"/>
      <c r="H3" s="1038"/>
      <c r="I3" s="59"/>
      <c r="J3" s="59"/>
      <c r="K3" s="59"/>
      <c r="L3" s="59"/>
    </row>
    <row r="4" spans="1:17" ht="9.75" customHeight="1" thickBot="1" x14ac:dyDescent="0.25">
      <c r="C4" s="59"/>
      <c r="D4" s="59"/>
      <c r="E4" s="59"/>
      <c r="I4" s="59"/>
      <c r="J4" s="59"/>
      <c r="K4" s="59"/>
      <c r="L4" s="59"/>
    </row>
    <row r="5" spans="1:17" s="207" customFormat="1" ht="11.1" customHeight="1" x14ac:dyDescent="0.2">
      <c r="A5" s="337"/>
      <c r="B5" s="868" t="s">
        <v>106</v>
      </c>
      <c r="C5" s="869"/>
      <c r="D5" s="335" t="s">
        <v>107</v>
      </c>
      <c r="E5" s="185">
        <v>45785</v>
      </c>
      <c r="F5" s="184">
        <v>45840</v>
      </c>
      <c r="G5" s="184">
        <v>45903</v>
      </c>
      <c r="H5" s="201">
        <v>45966</v>
      </c>
      <c r="I5" s="1120" t="s">
        <v>108</v>
      </c>
      <c r="J5" s="886" t="s">
        <v>109</v>
      </c>
      <c r="K5" s="1176" t="s">
        <v>110</v>
      </c>
      <c r="L5" s="206"/>
    </row>
    <row r="6" spans="1:17" s="209" customFormat="1" ht="11.1" customHeight="1" x14ac:dyDescent="0.2">
      <c r="A6" s="339"/>
      <c r="B6" s="870"/>
      <c r="C6" s="871"/>
      <c r="D6" s="336" t="s">
        <v>112</v>
      </c>
      <c r="E6" s="188">
        <v>0.50694444444444442</v>
      </c>
      <c r="F6" s="187">
        <v>0.46666666666666662</v>
      </c>
      <c r="G6" s="187">
        <v>0.4597222222222222</v>
      </c>
      <c r="H6" s="340">
        <v>0.45833333333333331</v>
      </c>
      <c r="I6" s="1121"/>
      <c r="J6" s="887"/>
      <c r="K6" s="1177"/>
      <c r="L6" s="208"/>
    </row>
    <row r="7" spans="1:17" ht="11.1" customHeight="1" x14ac:dyDescent="0.2">
      <c r="A7" s="120"/>
      <c r="B7" s="870"/>
      <c r="C7" s="871"/>
      <c r="D7" s="77" t="s">
        <v>113</v>
      </c>
      <c r="E7" s="61" t="s">
        <v>115</v>
      </c>
      <c r="F7" s="53" t="s">
        <v>116</v>
      </c>
      <c r="G7" s="53" t="s">
        <v>114</v>
      </c>
      <c r="H7" s="126" t="s">
        <v>117</v>
      </c>
      <c r="I7" s="1121"/>
      <c r="J7" s="887"/>
      <c r="K7" s="1177"/>
      <c r="L7" s="59"/>
    </row>
    <row r="8" spans="1:17" ht="11.1" customHeight="1" x14ac:dyDescent="0.2">
      <c r="A8" s="120"/>
      <c r="B8" s="870"/>
      <c r="C8" s="871"/>
      <c r="D8" s="77" t="s">
        <v>120</v>
      </c>
      <c r="E8" s="61" t="s">
        <v>116</v>
      </c>
      <c r="F8" s="53" t="s">
        <v>116</v>
      </c>
      <c r="G8" s="53" t="s">
        <v>114</v>
      </c>
      <c r="H8" s="126" t="s">
        <v>116</v>
      </c>
      <c r="I8" s="1122"/>
      <c r="J8" s="888"/>
      <c r="K8" s="1178"/>
      <c r="L8" s="59"/>
    </row>
    <row r="9" spans="1:17" s="50" customFormat="1" ht="11.1" customHeight="1" x14ac:dyDescent="0.2">
      <c r="A9" s="334"/>
      <c r="B9" s="870"/>
      <c r="C9" s="871"/>
      <c r="D9" s="333" t="s">
        <v>121</v>
      </c>
      <c r="E9" s="62">
        <v>15</v>
      </c>
      <c r="F9" s="51">
        <v>29</v>
      </c>
      <c r="G9" s="51">
        <v>24.5</v>
      </c>
      <c r="H9" s="89">
        <v>10.5</v>
      </c>
      <c r="I9" s="341"/>
      <c r="J9" s="342"/>
      <c r="K9" s="355"/>
      <c r="L9" s="12"/>
    </row>
    <row r="10" spans="1:17" s="50" customFormat="1" ht="11.1" customHeight="1" thickBot="1" x14ac:dyDescent="0.25">
      <c r="A10" s="334"/>
      <c r="B10" s="870"/>
      <c r="C10" s="871"/>
      <c r="D10" s="333" t="s">
        <v>122</v>
      </c>
      <c r="E10" s="62">
        <v>11.1</v>
      </c>
      <c r="F10" s="51">
        <v>19</v>
      </c>
      <c r="G10" s="66">
        <v>20.9</v>
      </c>
      <c r="H10" s="90">
        <v>9.6</v>
      </c>
      <c r="I10" s="344"/>
      <c r="J10" s="345"/>
      <c r="K10" s="356"/>
      <c r="L10" s="12"/>
    </row>
    <row r="11" spans="1:17" s="115" customFormat="1" ht="12.9" customHeight="1" thickBot="1" x14ac:dyDescent="0.25">
      <c r="A11" s="128"/>
      <c r="B11" s="897" t="s">
        <v>592</v>
      </c>
      <c r="C11" s="890"/>
      <c r="D11" s="890"/>
      <c r="E11" s="1173" t="s">
        <v>126</v>
      </c>
      <c r="F11" s="1173"/>
      <c r="G11" s="1173"/>
      <c r="H11" s="1173"/>
      <c r="I11" s="1174"/>
      <c r="J11" s="1174"/>
      <c r="K11" s="1175"/>
      <c r="L11" s="59" t="s">
        <v>593</v>
      </c>
    </row>
    <row r="12" spans="1:17" ht="11.1" customHeight="1" x14ac:dyDescent="0.2">
      <c r="A12" s="120"/>
      <c r="B12" s="129">
        <v>1</v>
      </c>
      <c r="C12" s="1188" t="s">
        <v>594</v>
      </c>
      <c r="D12" s="1190"/>
      <c r="E12" s="719" t="s">
        <v>595</v>
      </c>
      <c r="F12" s="64" t="s">
        <v>596</v>
      </c>
      <c r="G12" s="64" t="s">
        <v>597</v>
      </c>
      <c r="H12" s="130" t="s">
        <v>598</v>
      </c>
      <c r="I12" s="107" t="s">
        <v>597</v>
      </c>
      <c r="J12" s="64" t="s">
        <v>595</v>
      </c>
      <c r="K12" s="363" t="s">
        <v>599</v>
      </c>
      <c r="L12" s="118"/>
      <c r="M12" s="115">
        <v>57</v>
      </c>
      <c r="N12" s="104">
        <v>2200</v>
      </c>
      <c r="O12" s="104">
        <v>620</v>
      </c>
      <c r="P12" s="104">
        <v>68</v>
      </c>
      <c r="Q12" s="104">
        <f>ROUND(IF(AVERAGEA(M12:P12)=0,0,AVERAGEA(M12:P12)),-1)</f>
        <v>740</v>
      </c>
    </row>
    <row r="13" spans="1:17" ht="11.1" customHeight="1" x14ac:dyDescent="0.2">
      <c r="A13" s="120"/>
      <c r="B13" s="131">
        <v>2</v>
      </c>
      <c r="C13" s="1191" t="s">
        <v>600</v>
      </c>
      <c r="D13" s="1192"/>
      <c r="E13" s="720" t="s">
        <v>601</v>
      </c>
      <c r="F13" s="53" t="s">
        <v>601</v>
      </c>
      <c r="G13" s="53" t="s">
        <v>601</v>
      </c>
      <c r="H13" s="126" t="s">
        <v>602</v>
      </c>
      <c r="I13" s="348"/>
      <c r="J13" s="364"/>
      <c r="K13" s="365"/>
      <c r="L13" s="118"/>
    </row>
    <row r="14" spans="1:17" ht="11.1" customHeight="1" x14ac:dyDescent="0.2">
      <c r="A14" s="120"/>
      <c r="B14" s="131">
        <v>3</v>
      </c>
      <c r="C14" s="1191" t="s">
        <v>603</v>
      </c>
      <c r="D14" s="1192"/>
      <c r="E14" s="721">
        <v>0.13</v>
      </c>
      <c r="F14" s="57">
        <v>0.2</v>
      </c>
      <c r="G14" s="57">
        <v>0.33</v>
      </c>
      <c r="H14" s="367">
        <v>0.16</v>
      </c>
      <c r="I14" s="192">
        <v>0.33</v>
      </c>
      <c r="J14" s="106">
        <v>0.13</v>
      </c>
      <c r="K14" s="382">
        <v>0.20500000000000002</v>
      </c>
      <c r="L14" s="118">
        <v>0.05</v>
      </c>
    </row>
    <row r="15" spans="1:17" ht="11.1" customHeight="1" x14ac:dyDescent="0.2">
      <c r="A15" s="120"/>
      <c r="B15" s="131">
        <v>4</v>
      </c>
      <c r="C15" s="1191" t="s">
        <v>580</v>
      </c>
      <c r="D15" s="1192"/>
      <c r="E15" s="722">
        <v>6.6</v>
      </c>
      <c r="F15" s="51">
        <v>7.8</v>
      </c>
      <c r="G15" s="51">
        <v>5.3</v>
      </c>
      <c r="H15" s="89">
        <v>6.5</v>
      </c>
      <c r="I15" s="190">
        <v>7.8</v>
      </c>
      <c r="J15" s="95">
        <v>5.3</v>
      </c>
      <c r="K15" s="381">
        <v>6.55</v>
      </c>
      <c r="L15" s="118">
        <v>0.5</v>
      </c>
    </row>
    <row r="16" spans="1:17" ht="11.1" customHeight="1" x14ac:dyDescent="0.2">
      <c r="A16" s="120"/>
      <c r="B16" s="131">
        <v>5</v>
      </c>
      <c r="C16" s="1191" t="s">
        <v>604</v>
      </c>
      <c r="D16" s="1192"/>
      <c r="E16" s="722">
        <v>7.4</v>
      </c>
      <c r="F16" s="51">
        <v>7.8</v>
      </c>
      <c r="G16" s="51">
        <v>7.4</v>
      </c>
      <c r="H16" s="89">
        <v>7.4</v>
      </c>
      <c r="I16" s="190">
        <v>7.8</v>
      </c>
      <c r="J16" s="95">
        <v>7.4</v>
      </c>
      <c r="K16" s="381">
        <v>7.5</v>
      </c>
      <c r="L16" s="118"/>
    </row>
    <row r="17" spans="1:17" ht="11.1" customHeight="1" x14ac:dyDescent="0.2">
      <c r="A17" s="120"/>
      <c r="B17" s="131">
        <v>6</v>
      </c>
      <c r="C17" s="1191" t="s">
        <v>304</v>
      </c>
      <c r="D17" s="1192"/>
      <c r="E17" s="720" t="s">
        <v>532</v>
      </c>
      <c r="F17" s="74" t="s">
        <v>532</v>
      </c>
      <c r="G17" s="53" t="s">
        <v>605</v>
      </c>
      <c r="H17" s="126" t="s">
        <v>587</v>
      </c>
      <c r="I17" s="348"/>
      <c r="J17" s="364"/>
      <c r="K17" s="365"/>
      <c r="L17" s="118"/>
    </row>
    <row r="18" spans="1:17" ht="11.1" customHeight="1" x14ac:dyDescent="0.2">
      <c r="A18" s="120"/>
      <c r="B18" s="131">
        <v>7</v>
      </c>
      <c r="C18" s="1191" t="s">
        <v>606</v>
      </c>
      <c r="D18" s="1192"/>
      <c r="E18" s="722">
        <v>3</v>
      </c>
      <c r="F18" s="51">
        <v>2.9</v>
      </c>
      <c r="G18" s="53">
        <v>14</v>
      </c>
      <c r="H18" s="89">
        <v>3.7</v>
      </c>
      <c r="I18" s="107">
        <v>14</v>
      </c>
      <c r="J18" s="95">
        <v>2.9</v>
      </c>
      <c r="K18" s="381">
        <v>5.8999999999999995</v>
      </c>
      <c r="L18" s="118">
        <v>0.5</v>
      </c>
    </row>
    <row r="19" spans="1:17" ht="11.1" customHeight="1" x14ac:dyDescent="0.2">
      <c r="A19" s="120"/>
      <c r="B19" s="131">
        <v>8</v>
      </c>
      <c r="C19" s="1191" t="s">
        <v>607</v>
      </c>
      <c r="D19" s="1192"/>
      <c r="E19" s="722">
        <v>2.5</v>
      </c>
      <c r="F19" s="51">
        <v>1.4</v>
      </c>
      <c r="G19" s="53">
        <v>67</v>
      </c>
      <c r="H19" s="89">
        <v>1.6</v>
      </c>
      <c r="I19" s="107">
        <v>67</v>
      </c>
      <c r="J19" s="95">
        <v>1.4</v>
      </c>
      <c r="K19" s="363">
        <v>18.125</v>
      </c>
      <c r="L19" s="118">
        <v>0.1</v>
      </c>
    </row>
    <row r="20" spans="1:17" ht="11.1" customHeight="1" x14ac:dyDescent="0.2">
      <c r="A20" s="120"/>
      <c r="B20" s="131">
        <v>9</v>
      </c>
      <c r="C20" s="1191" t="s">
        <v>608</v>
      </c>
      <c r="D20" s="1192"/>
      <c r="E20" s="722">
        <v>3.6</v>
      </c>
      <c r="F20" s="51">
        <v>3.3</v>
      </c>
      <c r="G20" s="53">
        <v>27</v>
      </c>
      <c r="H20" s="89">
        <v>3.4</v>
      </c>
      <c r="I20" s="107">
        <v>27</v>
      </c>
      <c r="J20" s="95">
        <v>3.3</v>
      </c>
      <c r="K20" s="381">
        <v>9.3249999999999993</v>
      </c>
      <c r="L20" s="118">
        <v>0.5</v>
      </c>
    </row>
    <row r="21" spans="1:17" ht="11.1" customHeight="1" x14ac:dyDescent="0.2">
      <c r="A21" s="120"/>
      <c r="B21" s="131">
        <v>10</v>
      </c>
      <c r="C21" s="1191" t="s">
        <v>577</v>
      </c>
      <c r="D21" s="1192"/>
      <c r="E21" s="721">
        <v>0.22</v>
      </c>
      <c r="F21" s="57">
        <v>0.1</v>
      </c>
      <c r="G21" s="51">
        <v>4</v>
      </c>
      <c r="H21" s="367">
        <v>0.16</v>
      </c>
      <c r="I21" s="190">
        <v>4</v>
      </c>
      <c r="J21" s="106">
        <v>0.1</v>
      </c>
      <c r="K21" s="381">
        <v>1.1200000000000001</v>
      </c>
      <c r="L21" s="118">
        <v>0.03</v>
      </c>
    </row>
    <row r="22" spans="1:17" ht="11.1" customHeight="1" x14ac:dyDescent="0.2">
      <c r="A22" s="120"/>
      <c r="B22" s="131">
        <v>11</v>
      </c>
      <c r="C22" s="1191" t="s">
        <v>609</v>
      </c>
      <c r="D22" s="1192"/>
      <c r="E22" s="723">
        <v>1.4E-2</v>
      </c>
      <c r="F22" s="54">
        <v>6.0000000000000001E-3</v>
      </c>
      <c r="G22" s="57">
        <v>0.13</v>
      </c>
      <c r="H22" s="369">
        <v>0.01</v>
      </c>
      <c r="I22" s="192">
        <v>0.13</v>
      </c>
      <c r="J22" s="194">
        <v>6.0000000000000001E-3</v>
      </c>
      <c r="K22" s="383">
        <v>0.04</v>
      </c>
      <c r="L22" s="118">
        <v>1E-3</v>
      </c>
    </row>
    <row r="23" spans="1:17" ht="11.1" customHeight="1" x14ac:dyDescent="0.2">
      <c r="A23" s="120"/>
      <c r="B23" s="131">
        <v>12</v>
      </c>
      <c r="C23" s="1191" t="s">
        <v>610</v>
      </c>
      <c r="D23" s="1192"/>
      <c r="E23" s="720">
        <v>15</v>
      </c>
      <c r="F23" s="53">
        <v>31</v>
      </c>
      <c r="G23" s="53">
        <v>24</v>
      </c>
      <c r="H23" s="126">
        <v>19</v>
      </c>
      <c r="I23" s="107">
        <v>31</v>
      </c>
      <c r="J23" s="64">
        <v>15</v>
      </c>
      <c r="K23" s="363">
        <v>22.25</v>
      </c>
      <c r="L23" s="118">
        <v>10</v>
      </c>
    </row>
    <row r="24" spans="1:17" ht="11.1" customHeight="1" x14ac:dyDescent="0.2">
      <c r="A24" s="120"/>
      <c r="B24" s="131">
        <v>13</v>
      </c>
      <c r="C24" s="1191" t="s">
        <v>611</v>
      </c>
      <c r="D24" s="1192"/>
      <c r="E24" s="720">
        <v>50</v>
      </c>
      <c r="F24" s="53">
        <v>87</v>
      </c>
      <c r="G24" s="53">
        <v>160</v>
      </c>
      <c r="H24" s="126">
        <v>62</v>
      </c>
      <c r="I24" s="107">
        <v>160</v>
      </c>
      <c r="J24" s="64">
        <v>50</v>
      </c>
      <c r="K24" s="363">
        <v>89.75</v>
      </c>
      <c r="L24" s="118">
        <v>10</v>
      </c>
    </row>
    <row r="25" spans="1:17" ht="11.1" customHeight="1" x14ac:dyDescent="0.2">
      <c r="A25" s="120"/>
      <c r="B25" s="131">
        <v>14</v>
      </c>
      <c r="C25" s="856" t="s">
        <v>588</v>
      </c>
      <c r="D25" s="1196"/>
      <c r="E25" s="724" t="s">
        <v>538</v>
      </c>
      <c r="F25" s="106">
        <v>7.0000000000000007E-2</v>
      </c>
      <c r="G25" s="106">
        <v>0.06</v>
      </c>
      <c r="H25" s="380" t="s">
        <v>538</v>
      </c>
      <c r="I25" s="192">
        <v>7.0000000000000007E-2</v>
      </c>
      <c r="J25" s="106" t="s">
        <v>538</v>
      </c>
      <c r="K25" s="382" t="s">
        <v>538</v>
      </c>
      <c r="L25" s="114">
        <v>0.05</v>
      </c>
    </row>
    <row r="26" spans="1:17" ht="11.1" customHeight="1" x14ac:dyDescent="0.2">
      <c r="A26" s="120"/>
      <c r="B26" s="131">
        <v>15</v>
      </c>
      <c r="C26" s="1179" t="s">
        <v>612</v>
      </c>
      <c r="D26" s="1186"/>
      <c r="E26" s="722" t="s">
        <v>236</v>
      </c>
      <c r="F26" s="51" t="s">
        <v>236</v>
      </c>
      <c r="G26" s="51">
        <v>1</v>
      </c>
      <c r="H26" s="67" t="s">
        <v>236</v>
      </c>
      <c r="I26" s="62">
        <v>1</v>
      </c>
      <c r="J26" s="95" t="s">
        <v>236</v>
      </c>
      <c r="K26" s="381" t="s">
        <v>236</v>
      </c>
      <c r="L26" s="118">
        <v>0.5</v>
      </c>
    </row>
    <row r="27" spans="1:17" s="115" customFormat="1" ht="12.9" customHeight="1" x14ac:dyDescent="0.2">
      <c r="A27" s="128"/>
      <c r="B27" s="131">
        <v>16</v>
      </c>
      <c r="C27" s="856" t="s">
        <v>613</v>
      </c>
      <c r="D27" s="1112"/>
      <c r="E27" s="78">
        <v>1.7</v>
      </c>
      <c r="F27" s="51">
        <v>2</v>
      </c>
      <c r="G27" s="53">
        <v>12</v>
      </c>
      <c r="H27" s="89">
        <v>2.1</v>
      </c>
      <c r="I27" s="107">
        <v>12</v>
      </c>
      <c r="J27" s="95">
        <v>1.7</v>
      </c>
      <c r="K27" s="381">
        <v>4.45</v>
      </c>
      <c r="L27" s="118">
        <v>0.5</v>
      </c>
    </row>
    <row r="28" spans="1:17" ht="11.1" customHeight="1" x14ac:dyDescent="0.2">
      <c r="A28" s="120"/>
      <c r="B28" s="131">
        <v>17</v>
      </c>
      <c r="C28" s="856" t="s">
        <v>614</v>
      </c>
      <c r="D28" s="1112"/>
      <c r="E28" s="18">
        <v>11</v>
      </c>
      <c r="F28" s="51">
        <v>9.3000000000000007</v>
      </c>
      <c r="G28" s="51">
        <v>8.9</v>
      </c>
      <c r="H28" s="126">
        <v>11</v>
      </c>
      <c r="I28" s="107">
        <v>11</v>
      </c>
      <c r="J28" s="95">
        <v>8.9</v>
      </c>
      <c r="K28" s="363">
        <v>10.050000000000001</v>
      </c>
      <c r="L28" s="118">
        <v>0.5</v>
      </c>
    </row>
    <row r="29" spans="1:17" ht="11.1" customHeight="1" x14ac:dyDescent="0.2">
      <c r="A29" s="120"/>
      <c r="B29" s="131">
        <v>18</v>
      </c>
      <c r="C29" s="856" t="s">
        <v>615</v>
      </c>
      <c r="D29" s="1112"/>
      <c r="E29" s="78">
        <v>5.6</v>
      </c>
      <c r="F29" s="51">
        <v>1.8</v>
      </c>
      <c r="G29" s="53">
        <v>100</v>
      </c>
      <c r="H29" s="89">
        <v>2.9</v>
      </c>
      <c r="I29" s="107">
        <v>100</v>
      </c>
      <c r="J29" s="95">
        <v>1.8</v>
      </c>
      <c r="K29" s="363">
        <v>27.575000000000003</v>
      </c>
      <c r="L29" s="118">
        <v>1</v>
      </c>
    </row>
    <row r="30" spans="1:17" ht="11.1" customHeight="1" x14ac:dyDescent="0.2">
      <c r="A30" s="120"/>
      <c r="B30" s="131">
        <v>19</v>
      </c>
      <c r="C30" s="856" t="s">
        <v>616</v>
      </c>
      <c r="D30" s="1200"/>
      <c r="E30" s="99">
        <v>0.15</v>
      </c>
      <c r="F30" s="57">
        <v>0.27</v>
      </c>
      <c r="G30" s="57">
        <v>0.97</v>
      </c>
      <c r="H30" s="367">
        <v>0.18</v>
      </c>
      <c r="I30" s="192">
        <v>0.97</v>
      </c>
      <c r="J30" s="106">
        <v>0.15</v>
      </c>
      <c r="K30" s="382">
        <v>0.39250000000000002</v>
      </c>
      <c r="L30" s="118">
        <v>0.05</v>
      </c>
    </row>
    <row r="31" spans="1:17" ht="11.1" customHeight="1" x14ac:dyDescent="0.2">
      <c r="A31" s="120"/>
      <c r="B31" s="131">
        <v>20</v>
      </c>
      <c r="C31" s="856" t="s">
        <v>617</v>
      </c>
      <c r="D31" s="1200"/>
      <c r="E31" s="99">
        <v>0.01</v>
      </c>
      <c r="F31" s="57">
        <v>0.01</v>
      </c>
      <c r="G31" s="57">
        <v>0.15</v>
      </c>
      <c r="H31" s="75" t="s">
        <v>197</v>
      </c>
      <c r="I31" s="371">
        <v>0.15</v>
      </c>
      <c r="J31" s="106" t="s">
        <v>197</v>
      </c>
      <c r="K31" s="382">
        <v>4.2499999999999996E-2</v>
      </c>
      <c r="L31" s="118">
        <v>0.01</v>
      </c>
    </row>
    <row r="32" spans="1:17" ht="11.1" customHeight="1" x14ac:dyDescent="0.2">
      <c r="A32" s="120"/>
      <c r="B32" s="131">
        <v>21</v>
      </c>
      <c r="C32" s="856" t="s">
        <v>618</v>
      </c>
      <c r="D32" s="1200"/>
      <c r="E32" s="18" t="s">
        <v>551</v>
      </c>
      <c r="F32" s="53" t="s">
        <v>619</v>
      </c>
      <c r="G32" s="53" t="s">
        <v>620</v>
      </c>
      <c r="H32" s="126">
        <v>5</v>
      </c>
      <c r="I32" s="107" t="s">
        <v>620</v>
      </c>
      <c r="J32" s="64">
        <v>5</v>
      </c>
      <c r="K32" s="363" t="s">
        <v>621</v>
      </c>
      <c r="L32" s="132"/>
      <c r="M32" s="104">
        <v>33</v>
      </c>
      <c r="N32" s="104">
        <v>7900</v>
      </c>
      <c r="O32" s="104">
        <v>3300</v>
      </c>
      <c r="P32" s="104">
        <v>3300</v>
      </c>
      <c r="Q32" s="104">
        <f>ROUND(IF(AVERAGEA(M32:P32)=0,0,AVERAGEA(M32:P32)),-2)</f>
        <v>3600</v>
      </c>
    </row>
    <row r="33" spans="1:18" ht="11.1" customHeight="1" thickBot="1" x14ac:dyDescent="0.25">
      <c r="A33" s="120"/>
      <c r="B33" s="131">
        <v>22</v>
      </c>
      <c r="C33" s="1113" t="s">
        <v>579</v>
      </c>
      <c r="D33" s="1195"/>
      <c r="E33" s="133">
        <v>14</v>
      </c>
      <c r="F33" s="73">
        <v>23</v>
      </c>
      <c r="G33" s="73">
        <v>14</v>
      </c>
      <c r="H33" s="127">
        <v>18</v>
      </c>
      <c r="I33" s="107">
        <v>23</v>
      </c>
      <c r="J33" s="64">
        <v>14</v>
      </c>
      <c r="K33" s="363">
        <v>17.25</v>
      </c>
      <c r="L33" s="118">
        <v>2</v>
      </c>
    </row>
    <row r="34" spans="1:18" ht="11.1" customHeight="1" thickBot="1" x14ac:dyDescent="0.25">
      <c r="A34" s="120"/>
      <c r="B34" s="897" t="s">
        <v>622</v>
      </c>
      <c r="C34" s="1193"/>
      <c r="D34" s="1194"/>
      <c r="E34" s="1032" t="s">
        <v>623</v>
      </c>
      <c r="F34" s="1201"/>
      <c r="G34" s="1201"/>
      <c r="H34" s="1201"/>
      <c r="I34" s="1199"/>
      <c r="J34" s="1116"/>
      <c r="K34" s="1117"/>
      <c r="L34" s="118"/>
    </row>
    <row r="35" spans="1:18" ht="11.1" customHeight="1" thickBot="1" x14ac:dyDescent="0.25">
      <c r="A35" s="120"/>
      <c r="B35" s="125">
        <v>1</v>
      </c>
      <c r="C35" s="1179" t="s">
        <v>624</v>
      </c>
      <c r="D35" s="1180"/>
      <c r="E35" s="18" t="s">
        <v>595</v>
      </c>
      <c r="F35" s="53" t="s">
        <v>625</v>
      </c>
      <c r="G35" s="53" t="s">
        <v>626</v>
      </c>
      <c r="H35" s="126" t="s">
        <v>627</v>
      </c>
      <c r="I35" s="107" t="s">
        <v>626</v>
      </c>
      <c r="J35" s="64" t="s">
        <v>627</v>
      </c>
      <c r="K35" s="363" t="s">
        <v>628</v>
      </c>
      <c r="L35" s="118"/>
      <c r="M35" s="104">
        <v>7.8</v>
      </c>
      <c r="N35" s="104">
        <v>330</v>
      </c>
      <c r="O35" s="104">
        <v>46</v>
      </c>
      <c r="P35" s="104">
        <v>22</v>
      </c>
      <c r="Q35" s="104">
        <f>ROUND(IF(AVERAGEA(M35:P35)=0,0,AVERAGEA(M35:P35)),-1)</f>
        <v>100</v>
      </c>
      <c r="R35" s="104" t="s">
        <v>629</v>
      </c>
    </row>
    <row r="36" spans="1:18" ht="11.1" customHeight="1" thickBot="1" x14ac:dyDescent="0.25">
      <c r="A36" s="120"/>
      <c r="B36" s="897" t="s">
        <v>630</v>
      </c>
      <c r="C36" s="1193"/>
      <c r="D36" s="1194"/>
      <c r="E36" s="891" t="s">
        <v>126</v>
      </c>
      <c r="F36" s="1174"/>
      <c r="G36" s="1174"/>
      <c r="H36" s="1174"/>
      <c r="I36" s="1199"/>
      <c r="J36" s="1116"/>
      <c r="K36" s="1117"/>
      <c r="L36" s="118"/>
    </row>
    <row r="37" spans="1:18" ht="11.1" customHeight="1" x14ac:dyDescent="0.2">
      <c r="A37" s="120"/>
      <c r="B37" s="131">
        <v>1</v>
      </c>
      <c r="C37" s="1188" t="s">
        <v>589</v>
      </c>
      <c r="D37" s="1189"/>
      <c r="E37" s="85" t="s">
        <v>215</v>
      </c>
      <c r="F37" s="53" t="s">
        <v>215</v>
      </c>
      <c r="G37" s="64" t="s">
        <v>215</v>
      </c>
      <c r="H37" s="130" t="s">
        <v>215</v>
      </c>
      <c r="I37" s="107" t="str">
        <f>IF(MAXA(E37:H37)&lt;L37,"&lt;"&amp;L37&amp;"",MAXA(E37:H37))</f>
        <v>&lt;0.02</v>
      </c>
      <c r="J37" s="64" t="str">
        <f>IF(MINA(E37:H37)&lt;L37,"&lt;"&amp;L37&amp;"",MINA(E37:H37))</f>
        <v>&lt;0.02</v>
      </c>
      <c r="K37" s="363" t="str">
        <f>IF(AVERAGEA(E37:H37)&lt;L37,"&lt;"&amp;L37&amp;"",AVERAGEA(E37:H37))</f>
        <v>&lt;0.02</v>
      </c>
      <c r="L37" s="118">
        <v>0.02</v>
      </c>
    </row>
    <row r="38" spans="1:18" s="115" customFormat="1" ht="11.1" customHeight="1" thickBot="1" x14ac:dyDescent="0.25">
      <c r="A38" s="128"/>
      <c r="B38" s="134">
        <v>2</v>
      </c>
      <c r="C38" s="1197" t="s">
        <v>590</v>
      </c>
      <c r="D38" s="1198"/>
      <c r="E38" s="135" t="s">
        <v>149</v>
      </c>
      <c r="F38" s="73" t="s">
        <v>149</v>
      </c>
      <c r="G38" s="73" t="s">
        <v>149</v>
      </c>
      <c r="H38" s="127" t="s">
        <v>149</v>
      </c>
      <c r="I38" s="107" t="str">
        <f>IF(MAXA(E38:H38)&lt;L38,"&lt;"&amp;L38&amp;"",MAXA(E38:H38))</f>
        <v>&lt;0.002</v>
      </c>
      <c r="J38" s="64" t="str">
        <f>IF(MINA(E38:H38)&lt;L38,"&lt;"&amp;L38&amp;"",MINA(E38:H38))</f>
        <v>&lt;0.002</v>
      </c>
      <c r="K38" s="363" t="str">
        <f>IF(AVERAGEA(E38:H38)&lt;L38,"&lt;"&amp;L38&amp;"",AVERAGEA(E38:H38))</f>
        <v>&lt;0.002</v>
      </c>
      <c r="L38" s="59">
        <v>2E-3</v>
      </c>
      <c r="M38" s="104"/>
    </row>
    <row r="39" spans="1:18" ht="10.5" customHeight="1" thickBot="1" x14ac:dyDescent="0.25">
      <c r="B39" s="1181" t="s">
        <v>584</v>
      </c>
      <c r="C39" s="1182"/>
      <c r="D39" s="1183"/>
      <c r="E39" s="652">
        <v>2</v>
      </c>
      <c r="F39" s="653">
        <v>2</v>
      </c>
      <c r="G39" s="653">
        <v>2</v>
      </c>
      <c r="H39" s="654">
        <v>2</v>
      </c>
      <c r="I39" s="358"/>
      <c r="J39" s="359"/>
      <c r="K39" s="360"/>
    </row>
    <row r="40" spans="1:18" ht="10.5" customHeight="1" x14ac:dyDescent="0.2">
      <c r="C40" s="104" t="s">
        <v>631</v>
      </c>
    </row>
    <row r="41" spans="1:18" ht="10.5" customHeight="1" x14ac:dyDescent="0.2"/>
    <row r="42" spans="1:18" ht="10.5" customHeight="1" x14ac:dyDescent="0.2"/>
    <row r="43" spans="1:18" ht="10.5" customHeight="1" x14ac:dyDescent="0.2"/>
    <row r="44" spans="1:18" ht="10.5" customHeight="1" x14ac:dyDescent="0.2"/>
    <row r="45" spans="1:18" ht="10.5" customHeight="1" x14ac:dyDescent="0.2"/>
    <row r="46" spans="1:18" ht="10.5" customHeight="1" x14ac:dyDescent="0.2"/>
    <row r="47" spans="1:18" ht="10.5" customHeight="1" x14ac:dyDescent="0.2"/>
    <row r="48" spans="1:18" ht="10.5" customHeight="1" x14ac:dyDescent="0.2"/>
    <row r="49" ht="15" customHeight="1" x14ac:dyDescent="0.2"/>
    <row r="50" ht="5.4" customHeight="1" x14ac:dyDescent="0.2"/>
  </sheetData>
  <mergeCells count="42">
    <mergeCell ref="I11:K11"/>
    <mergeCell ref="I5:I8"/>
    <mergeCell ref="J5:J8"/>
    <mergeCell ref="K5:K8"/>
    <mergeCell ref="F2:H2"/>
    <mergeCell ref="I36:K36"/>
    <mergeCell ref="C13:D13"/>
    <mergeCell ref="C30:D30"/>
    <mergeCell ref="C31:D31"/>
    <mergeCell ref="C17:D17"/>
    <mergeCell ref="C32:D32"/>
    <mergeCell ref="C27:D27"/>
    <mergeCell ref="C18:D18"/>
    <mergeCell ref="C19:D19"/>
    <mergeCell ref="E34:H34"/>
    <mergeCell ref="I34:K34"/>
    <mergeCell ref="C20:D20"/>
    <mergeCell ref="C21:D21"/>
    <mergeCell ref="C22:D22"/>
    <mergeCell ref="E36:H36"/>
    <mergeCell ref="C38:D38"/>
    <mergeCell ref="B3:C3"/>
    <mergeCell ref="E11:H11"/>
    <mergeCell ref="B5:C10"/>
    <mergeCell ref="B11:D11"/>
    <mergeCell ref="F3:H3"/>
    <mergeCell ref="B39:D39"/>
    <mergeCell ref="C37:D37"/>
    <mergeCell ref="C12:D12"/>
    <mergeCell ref="C14:D14"/>
    <mergeCell ref="B36:D36"/>
    <mergeCell ref="C33:D33"/>
    <mergeCell ref="B34:D34"/>
    <mergeCell ref="C28:D28"/>
    <mergeCell ref="C26:D26"/>
    <mergeCell ref="C15:D15"/>
    <mergeCell ref="C25:D25"/>
    <mergeCell ref="C29:D29"/>
    <mergeCell ref="C35:D35"/>
    <mergeCell ref="C23:D23"/>
    <mergeCell ref="C24:D24"/>
    <mergeCell ref="C16:D16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05D7-D6E9-4B59-AC46-BBBA26402552}">
  <sheetPr>
    <pageSetUpPr fitToPage="1"/>
  </sheetPr>
  <dimension ref="B1:K47"/>
  <sheetViews>
    <sheetView zoomScale="90" zoomScaleNormal="90" zoomScaleSheetLayoutView="145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44140625" style="59" customWidth="1"/>
    <col min="3" max="3" width="8.88671875" style="104" customWidth="1"/>
    <col min="4" max="4" width="21" style="104" customWidth="1"/>
    <col min="5" max="5" width="7.44140625" style="104" customWidth="1"/>
    <col min="6" max="8" width="7.44140625" style="59" customWidth="1"/>
    <col min="9" max="11" width="7.44140625" style="104" customWidth="1"/>
    <col min="12" max="16384" width="8.88671875" style="104"/>
  </cols>
  <sheetData>
    <row r="1" spans="2:11" ht="12" customHeight="1" thickBot="1" x14ac:dyDescent="0.25">
      <c r="C1" s="112"/>
    </row>
    <row r="2" spans="2:11" ht="16.95" customHeight="1" thickBot="1" x14ac:dyDescent="0.25">
      <c r="C2" s="113"/>
      <c r="D2" s="124"/>
      <c r="F2" s="1172" t="s">
        <v>102</v>
      </c>
      <c r="G2" s="1034"/>
      <c r="H2" s="1035"/>
      <c r="I2" s="59"/>
      <c r="J2" s="59"/>
      <c r="K2" s="59"/>
    </row>
    <row r="3" spans="2:11" ht="16.95" customHeight="1" thickBot="1" x14ac:dyDescent="0.25">
      <c r="B3" s="866" t="s">
        <v>103</v>
      </c>
      <c r="C3" s="867"/>
      <c r="D3" s="666" t="s">
        <v>573</v>
      </c>
      <c r="F3" s="1118" t="s">
        <v>632</v>
      </c>
      <c r="G3" s="1037"/>
      <c r="H3" s="1038"/>
      <c r="I3" s="860"/>
      <c r="J3" s="860"/>
      <c r="K3" s="860"/>
    </row>
    <row r="4" spans="2:11" ht="9.75" customHeight="1" thickBot="1" x14ac:dyDescent="0.25">
      <c r="C4" s="59"/>
      <c r="D4" s="59"/>
      <c r="E4" s="59"/>
      <c r="I4" s="59"/>
      <c r="J4" s="59"/>
      <c r="K4" s="59"/>
    </row>
    <row r="5" spans="2:11" s="207" customFormat="1" ht="11.1" customHeight="1" x14ac:dyDescent="0.2">
      <c r="B5" s="1223" t="s">
        <v>633</v>
      </c>
      <c r="C5" s="1224"/>
      <c r="D5" s="546" t="s">
        <v>107</v>
      </c>
      <c r="E5" s="547">
        <v>45785</v>
      </c>
      <c r="F5" s="548">
        <v>45840</v>
      </c>
      <c r="G5" s="548">
        <v>45903</v>
      </c>
      <c r="H5" s="549">
        <v>45966</v>
      </c>
      <c r="I5" s="1218" t="s">
        <v>108</v>
      </c>
      <c r="J5" s="1219" t="s">
        <v>109</v>
      </c>
      <c r="K5" s="1220" t="s">
        <v>110</v>
      </c>
    </row>
    <row r="6" spans="2:11" s="209" customFormat="1" ht="11.1" customHeight="1" x14ac:dyDescent="0.2">
      <c r="B6" s="1225"/>
      <c r="C6" s="871"/>
      <c r="D6" s="336" t="s">
        <v>112</v>
      </c>
      <c r="E6" s="188">
        <v>0.46319444444444446</v>
      </c>
      <c r="F6" s="187">
        <v>0.4291666666666667</v>
      </c>
      <c r="G6" s="187">
        <v>0.4375</v>
      </c>
      <c r="H6" s="340">
        <v>0.4375</v>
      </c>
      <c r="I6" s="1121"/>
      <c r="J6" s="887"/>
      <c r="K6" s="1221"/>
    </row>
    <row r="7" spans="2:11" ht="11.1" customHeight="1" x14ac:dyDescent="0.2">
      <c r="B7" s="1225"/>
      <c r="C7" s="871"/>
      <c r="D7" s="77" t="s">
        <v>113</v>
      </c>
      <c r="E7" s="61" t="s">
        <v>115</v>
      </c>
      <c r="F7" s="53" t="s">
        <v>116</v>
      </c>
      <c r="G7" s="53" t="s">
        <v>114</v>
      </c>
      <c r="H7" s="126" t="s">
        <v>117</v>
      </c>
      <c r="I7" s="1121"/>
      <c r="J7" s="887"/>
      <c r="K7" s="1221"/>
    </row>
    <row r="8" spans="2:11" ht="11.1" customHeight="1" x14ac:dyDescent="0.2">
      <c r="B8" s="1225"/>
      <c r="C8" s="871"/>
      <c r="D8" s="77" t="s">
        <v>120</v>
      </c>
      <c r="E8" s="61" t="s">
        <v>116</v>
      </c>
      <c r="F8" s="53" t="s">
        <v>116</v>
      </c>
      <c r="G8" s="53" t="s">
        <v>119</v>
      </c>
      <c r="H8" s="126" t="s">
        <v>116</v>
      </c>
      <c r="I8" s="1122"/>
      <c r="J8" s="888"/>
      <c r="K8" s="1222"/>
    </row>
    <row r="9" spans="2:11" s="50" customFormat="1" ht="11.1" customHeight="1" x14ac:dyDescent="0.2">
      <c r="B9" s="1225"/>
      <c r="C9" s="871"/>
      <c r="D9" s="333" t="s">
        <v>121</v>
      </c>
      <c r="E9" s="62">
        <v>18</v>
      </c>
      <c r="F9" s="51">
        <v>29</v>
      </c>
      <c r="G9" s="51">
        <v>25.5</v>
      </c>
      <c r="H9" s="89">
        <v>12</v>
      </c>
      <c r="I9" s="341"/>
      <c r="J9" s="342"/>
      <c r="K9" s="343"/>
    </row>
    <row r="10" spans="2:11" s="50" customFormat="1" ht="11.1" customHeight="1" thickBot="1" x14ac:dyDescent="0.25">
      <c r="B10" s="1225"/>
      <c r="C10" s="871"/>
      <c r="D10" s="333" t="s">
        <v>122</v>
      </c>
      <c r="E10" s="62">
        <v>7.6</v>
      </c>
      <c r="F10" s="51">
        <v>18.399999999999999</v>
      </c>
      <c r="G10" s="51">
        <v>21.3</v>
      </c>
      <c r="H10" s="89">
        <v>10.1</v>
      </c>
      <c r="I10" s="344"/>
      <c r="J10" s="345"/>
      <c r="K10" s="346"/>
    </row>
    <row r="11" spans="2:11" s="115" customFormat="1" ht="12.9" customHeight="1" thickBot="1" x14ac:dyDescent="0.25">
      <c r="B11" s="1212" t="s">
        <v>592</v>
      </c>
      <c r="C11" s="890"/>
      <c r="D11" s="890"/>
      <c r="E11" s="1174" t="s">
        <v>126</v>
      </c>
      <c r="F11" s="1174"/>
      <c r="G11" s="1174"/>
      <c r="H11" s="1174"/>
      <c r="I11" s="1174"/>
      <c r="J11" s="1174"/>
      <c r="K11" s="1207"/>
    </row>
    <row r="12" spans="2:11" ht="11.1" customHeight="1" x14ac:dyDescent="0.2">
      <c r="B12" s="550">
        <v>1</v>
      </c>
      <c r="C12" s="1179" t="s">
        <v>634</v>
      </c>
      <c r="D12" s="1186"/>
      <c r="E12" s="719" t="s">
        <v>635</v>
      </c>
      <c r="F12" s="64" t="s">
        <v>527</v>
      </c>
      <c r="G12" s="64" t="s">
        <v>636</v>
      </c>
      <c r="H12" s="86" t="s">
        <v>637</v>
      </c>
      <c r="I12" s="347" t="s">
        <v>527</v>
      </c>
      <c r="J12" s="92" t="s">
        <v>637</v>
      </c>
      <c r="K12" s="351" t="s">
        <v>638</v>
      </c>
    </row>
    <row r="13" spans="2:11" ht="11.1" customHeight="1" x14ac:dyDescent="0.2">
      <c r="B13" s="550">
        <v>2</v>
      </c>
      <c r="C13" s="856" t="s">
        <v>639</v>
      </c>
      <c r="D13" s="1141"/>
      <c r="E13" s="720" t="s">
        <v>640</v>
      </c>
      <c r="F13" s="53" t="s">
        <v>641</v>
      </c>
      <c r="G13" s="53" t="s">
        <v>641</v>
      </c>
      <c r="H13" s="126" t="s">
        <v>640</v>
      </c>
      <c r="I13" s="348" t="s">
        <v>134</v>
      </c>
      <c r="J13" s="349" t="s">
        <v>134</v>
      </c>
      <c r="K13" s="350" t="s">
        <v>134</v>
      </c>
    </row>
    <row r="14" spans="2:11" ht="11.1" customHeight="1" x14ac:dyDescent="0.2">
      <c r="B14" s="550">
        <v>3</v>
      </c>
      <c r="C14" s="856" t="s">
        <v>642</v>
      </c>
      <c r="D14" s="1141"/>
      <c r="E14" s="721">
        <v>0.19</v>
      </c>
      <c r="F14" s="57">
        <v>0.11</v>
      </c>
      <c r="G14" s="57">
        <v>0.32</v>
      </c>
      <c r="H14" s="367">
        <v>0.12</v>
      </c>
      <c r="I14" s="435">
        <v>0.32</v>
      </c>
      <c r="J14" s="435">
        <v>0.11</v>
      </c>
      <c r="K14" s="368">
        <v>0.185</v>
      </c>
    </row>
    <row r="15" spans="2:11" ht="11.1" customHeight="1" x14ac:dyDescent="0.2">
      <c r="B15" s="550">
        <v>4</v>
      </c>
      <c r="C15" s="856" t="s">
        <v>643</v>
      </c>
      <c r="D15" s="1141"/>
      <c r="E15" s="722">
        <v>4.5</v>
      </c>
      <c r="F15" s="51">
        <v>2.6</v>
      </c>
      <c r="G15" s="51">
        <v>2.9</v>
      </c>
      <c r="H15" s="89">
        <v>3.3</v>
      </c>
      <c r="I15" s="65">
        <v>4.5</v>
      </c>
      <c r="J15" s="65">
        <v>2.6</v>
      </c>
      <c r="K15" s="366">
        <v>3.3250000000000002</v>
      </c>
    </row>
    <row r="16" spans="2:11" ht="11.1" customHeight="1" x14ac:dyDescent="0.2">
      <c r="B16" s="550">
        <v>5</v>
      </c>
      <c r="C16" s="856" t="s">
        <v>644</v>
      </c>
      <c r="D16" s="1141"/>
      <c r="E16" s="722">
        <v>7.1</v>
      </c>
      <c r="F16" s="51">
        <v>7.3</v>
      </c>
      <c r="G16" s="51">
        <v>7.4</v>
      </c>
      <c r="H16" s="89">
        <v>7.3</v>
      </c>
      <c r="I16" s="65">
        <v>7.4</v>
      </c>
      <c r="J16" s="65">
        <v>7.1</v>
      </c>
      <c r="K16" s="366">
        <v>7.2749999999999995</v>
      </c>
    </row>
    <row r="17" spans="2:11" ht="11.1" customHeight="1" x14ac:dyDescent="0.2">
      <c r="B17" s="550">
        <v>6</v>
      </c>
      <c r="C17" s="856" t="s">
        <v>645</v>
      </c>
      <c r="D17" s="1141"/>
      <c r="E17" s="720" t="s">
        <v>646</v>
      </c>
      <c r="F17" s="53" t="s">
        <v>532</v>
      </c>
      <c r="G17" s="53" t="s">
        <v>532</v>
      </c>
      <c r="H17" s="126" t="s">
        <v>535</v>
      </c>
      <c r="I17" s="348"/>
      <c r="J17" s="349"/>
      <c r="K17" s="350"/>
    </row>
    <row r="18" spans="2:11" ht="11.1" customHeight="1" x14ac:dyDescent="0.2">
      <c r="B18" s="550">
        <v>7</v>
      </c>
      <c r="C18" s="856" t="s">
        <v>647</v>
      </c>
      <c r="D18" s="1141"/>
      <c r="E18" s="722">
        <v>3.5</v>
      </c>
      <c r="F18" s="51">
        <v>3.8</v>
      </c>
      <c r="G18" s="53">
        <v>11</v>
      </c>
      <c r="H18" s="89">
        <v>5.8</v>
      </c>
      <c r="I18" s="92">
        <v>11</v>
      </c>
      <c r="J18" s="65">
        <v>3.5</v>
      </c>
      <c r="K18" s="366">
        <v>6.0250000000000004</v>
      </c>
    </row>
    <row r="19" spans="2:11" ht="11.1" customHeight="1" x14ac:dyDescent="0.2">
      <c r="B19" s="550">
        <v>8</v>
      </c>
      <c r="C19" s="856" t="s">
        <v>648</v>
      </c>
      <c r="D19" s="1141"/>
      <c r="E19" s="722">
        <v>3.6</v>
      </c>
      <c r="F19" s="51">
        <v>1.4</v>
      </c>
      <c r="G19" s="51">
        <v>3.2</v>
      </c>
      <c r="H19" s="89">
        <v>4.3</v>
      </c>
      <c r="I19" s="65">
        <v>4.3</v>
      </c>
      <c r="J19" s="65">
        <v>1.4</v>
      </c>
      <c r="K19" s="366">
        <v>3.125</v>
      </c>
    </row>
    <row r="20" spans="2:11" ht="11.1" customHeight="1" x14ac:dyDescent="0.2">
      <c r="B20" s="550">
        <v>9</v>
      </c>
      <c r="C20" s="856" t="s">
        <v>649</v>
      </c>
      <c r="D20" s="1141"/>
      <c r="E20" s="722">
        <v>3.8</v>
      </c>
      <c r="F20" s="51">
        <v>3.6</v>
      </c>
      <c r="G20" s="51">
        <v>9.3000000000000007</v>
      </c>
      <c r="H20" s="89">
        <v>4.5</v>
      </c>
      <c r="I20" s="65">
        <v>9.3000000000000007</v>
      </c>
      <c r="J20" s="65">
        <v>3.6</v>
      </c>
      <c r="K20" s="366">
        <v>5.3000000000000007</v>
      </c>
    </row>
    <row r="21" spans="2:11" ht="11.1" customHeight="1" x14ac:dyDescent="0.2">
      <c r="B21" s="550">
        <v>10</v>
      </c>
      <c r="C21" s="856" t="s">
        <v>650</v>
      </c>
      <c r="D21" s="1141"/>
      <c r="E21" s="721">
        <v>0.1</v>
      </c>
      <c r="F21" s="57">
        <v>7.0000000000000007E-2</v>
      </c>
      <c r="G21" s="57">
        <v>0.36</v>
      </c>
      <c r="H21" s="367">
        <v>0.18</v>
      </c>
      <c r="I21" s="435">
        <v>0.36</v>
      </c>
      <c r="J21" s="435">
        <v>7.0000000000000007E-2</v>
      </c>
      <c r="K21" s="368">
        <v>0.17749999999999999</v>
      </c>
    </row>
    <row r="22" spans="2:11" ht="11.1" customHeight="1" x14ac:dyDescent="0.2">
      <c r="B22" s="550">
        <v>11</v>
      </c>
      <c r="C22" s="856" t="s">
        <v>609</v>
      </c>
      <c r="D22" s="1141"/>
      <c r="E22" s="723">
        <v>1.7000000000000001E-2</v>
      </c>
      <c r="F22" s="54">
        <v>0.01</v>
      </c>
      <c r="G22" s="54">
        <v>6.6000000000000003E-2</v>
      </c>
      <c r="H22" s="369">
        <v>1.7000000000000001E-2</v>
      </c>
      <c r="I22" s="191">
        <v>6.6000000000000003E-2</v>
      </c>
      <c r="J22" s="191">
        <v>0.01</v>
      </c>
      <c r="K22" s="370">
        <v>2.75E-2</v>
      </c>
    </row>
    <row r="23" spans="2:11" ht="11.1" customHeight="1" x14ac:dyDescent="0.2">
      <c r="B23" s="550">
        <v>12</v>
      </c>
      <c r="C23" s="856" t="s">
        <v>651</v>
      </c>
      <c r="D23" s="1141"/>
      <c r="E23" s="720" t="s">
        <v>211</v>
      </c>
      <c r="F23" s="53" t="s">
        <v>211</v>
      </c>
      <c r="G23" s="53" t="s">
        <v>211</v>
      </c>
      <c r="H23" s="126" t="s">
        <v>211</v>
      </c>
      <c r="I23" s="92" t="s">
        <v>211</v>
      </c>
      <c r="J23" s="92" t="s">
        <v>211</v>
      </c>
      <c r="K23" s="351" t="s">
        <v>211</v>
      </c>
    </row>
    <row r="24" spans="2:11" ht="11.1" customHeight="1" x14ac:dyDescent="0.2">
      <c r="B24" s="551">
        <v>13</v>
      </c>
      <c r="C24" s="1208" t="s">
        <v>652</v>
      </c>
      <c r="D24" s="1209"/>
      <c r="E24" s="732">
        <v>32</v>
      </c>
      <c r="F24" s="83">
        <v>25</v>
      </c>
      <c r="G24" s="83">
        <v>38</v>
      </c>
      <c r="H24" s="146">
        <v>49</v>
      </c>
      <c r="I24" s="92">
        <v>49</v>
      </c>
      <c r="J24" s="92">
        <v>25</v>
      </c>
      <c r="K24" s="351">
        <v>36</v>
      </c>
    </row>
    <row r="25" spans="2:11" s="115" customFormat="1" ht="11.1" customHeight="1" x14ac:dyDescent="0.2">
      <c r="B25" s="552">
        <v>14</v>
      </c>
      <c r="C25" s="806" t="s">
        <v>653</v>
      </c>
      <c r="D25" s="856"/>
      <c r="E25" s="727" t="s">
        <v>538</v>
      </c>
      <c r="F25" s="75" t="s">
        <v>538</v>
      </c>
      <c r="G25" s="57" t="s">
        <v>538</v>
      </c>
      <c r="H25" s="75" t="s">
        <v>538</v>
      </c>
      <c r="I25" s="371" t="s">
        <v>538</v>
      </c>
      <c r="J25" s="435" t="s">
        <v>538</v>
      </c>
      <c r="K25" s="368" t="s">
        <v>538</v>
      </c>
    </row>
    <row r="26" spans="2:11" ht="11.1" customHeight="1" x14ac:dyDescent="0.2">
      <c r="B26" s="550">
        <v>15</v>
      </c>
      <c r="C26" s="1179" t="s">
        <v>612</v>
      </c>
      <c r="D26" s="1186"/>
      <c r="E26" s="733">
        <v>0.5</v>
      </c>
      <c r="F26" s="95">
        <v>0.5</v>
      </c>
      <c r="G26" s="95">
        <v>1.2</v>
      </c>
      <c r="H26" s="96" t="s">
        <v>236</v>
      </c>
      <c r="I26" s="62">
        <v>1.2</v>
      </c>
      <c r="J26" s="65" t="s">
        <v>236</v>
      </c>
      <c r="K26" s="366">
        <v>0.55000000000000004</v>
      </c>
    </row>
    <row r="27" spans="2:11" ht="11.1" customHeight="1" x14ac:dyDescent="0.2">
      <c r="B27" s="552">
        <v>16</v>
      </c>
      <c r="C27" s="856" t="s">
        <v>613</v>
      </c>
      <c r="D27" s="1112"/>
      <c r="E27" s="78">
        <v>1.7</v>
      </c>
      <c r="F27" s="51">
        <v>2.1</v>
      </c>
      <c r="G27" s="51">
        <v>3.9</v>
      </c>
      <c r="H27" s="67">
        <v>2.2999999999999998</v>
      </c>
      <c r="I27" s="62">
        <v>3.9</v>
      </c>
      <c r="J27" s="65">
        <v>1.7</v>
      </c>
      <c r="K27" s="366">
        <v>2.5</v>
      </c>
    </row>
    <row r="28" spans="2:11" ht="11.1" customHeight="1" x14ac:dyDescent="0.2">
      <c r="B28" s="550">
        <v>17</v>
      </c>
      <c r="C28" s="856" t="s">
        <v>614</v>
      </c>
      <c r="D28" s="1112"/>
      <c r="E28" s="18">
        <v>12</v>
      </c>
      <c r="F28" s="51">
        <v>9.9</v>
      </c>
      <c r="G28" s="51">
        <v>9</v>
      </c>
      <c r="H28" s="74">
        <v>11</v>
      </c>
      <c r="I28" s="61">
        <v>12</v>
      </c>
      <c r="J28" s="65">
        <v>9</v>
      </c>
      <c r="K28" s="351">
        <v>10.475</v>
      </c>
    </row>
    <row r="29" spans="2:11" ht="11.1" customHeight="1" x14ac:dyDescent="0.2">
      <c r="B29" s="550">
        <v>18</v>
      </c>
      <c r="C29" s="856" t="s">
        <v>615</v>
      </c>
      <c r="D29" s="1112"/>
      <c r="E29" s="78">
        <v>3.3</v>
      </c>
      <c r="F29" s="51">
        <v>1.2</v>
      </c>
      <c r="G29" s="51">
        <v>3.6</v>
      </c>
      <c r="H29" s="67">
        <v>3.5</v>
      </c>
      <c r="I29" s="62">
        <v>3.6</v>
      </c>
      <c r="J29" s="65">
        <v>1.2</v>
      </c>
      <c r="K29" s="366">
        <v>2.9</v>
      </c>
    </row>
    <row r="30" spans="2:11" ht="11.1" customHeight="1" x14ac:dyDescent="0.2">
      <c r="B30" s="550">
        <v>19</v>
      </c>
      <c r="C30" s="856" t="s">
        <v>654</v>
      </c>
      <c r="D30" s="1112"/>
      <c r="E30" s="99">
        <v>0.24</v>
      </c>
      <c r="F30" s="57">
        <v>0.15</v>
      </c>
      <c r="G30" s="57">
        <v>0.51</v>
      </c>
      <c r="H30" s="367">
        <v>0.14000000000000001</v>
      </c>
      <c r="I30" s="435">
        <v>0.51</v>
      </c>
      <c r="J30" s="435">
        <v>0.14000000000000001</v>
      </c>
      <c r="K30" s="368">
        <v>0.26</v>
      </c>
    </row>
    <row r="31" spans="2:11" ht="11.1" customHeight="1" x14ac:dyDescent="0.2">
      <c r="B31" s="550">
        <v>20</v>
      </c>
      <c r="C31" s="856" t="s">
        <v>655</v>
      </c>
      <c r="D31" s="1112"/>
      <c r="E31" s="99" t="s">
        <v>197</v>
      </c>
      <c r="F31" s="57" t="s">
        <v>197</v>
      </c>
      <c r="G31" s="57">
        <v>0.01</v>
      </c>
      <c r="H31" s="367" t="s">
        <v>197</v>
      </c>
      <c r="I31" s="435">
        <v>0.01</v>
      </c>
      <c r="J31" s="435" t="s">
        <v>197</v>
      </c>
      <c r="K31" s="368" t="s">
        <v>197</v>
      </c>
    </row>
    <row r="32" spans="2:11" ht="11.1" customHeight="1" x14ac:dyDescent="0.2">
      <c r="B32" s="550">
        <v>21</v>
      </c>
      <c r="C32" s="856" t="s">
        <v>656</v>
      </c>
      <c r="D32" s="1112"/>
      <c r="E32" s="18">
        <v>8</v>
      </c>
      <c r="F32" s="53">
        <v>7</v>
      </c>
      <c r="G32" s="53" t="s">
        <v>524</v>
      </c>
      <c r="H32" s="126">
        <v>8</v>
      </c>
      <c r="I32" s="92">
        <v>8</v>
      </c>
      <c r="J32" s="92">
        <v>7</v>
      </c>
      <c r="K32" s="351" t="s">
        <v>657</v>
      </c>
    </row>
    <row r="33" spans="2:11" ht="11.1" customHeight="1" thickBot="1" x14ac:dyDescent="0.25">
      <c r="B33" s="553">
        <v>22</v>
      </c>
      <c r="C33" s="1113" t="s">
        <v>658</v>
      </c>
      <c r="D33" s="1185"/>
      <c r="E33" s="135">
        <v>8.4</v>
      </c>
      <c r="F33" s="53">
        <v>10</v>
      </c>
      <c r="G33" s="51">
        <v>12</v>
      </c>
      <c r="H33" s="126">
        <v>14</v>
      </c>
      <c r="I33" s="137">
        <v>14</v>
      </c>
      <c r="J33" s="88">
        <v>8.4</v>
      </c>
      <c r="K33" s="352">
        <v>11.1</v>
      </c>
    </row>
    <row r="34" spans="2:11" ht="11.1" customHeight="1" thickBot="1" x14ac:dyDescent="0.25">
      <c r="B34" s="1215" t="s">
        <v>659</v>
      </c>
      <c r="C34" s="1216"/>
      <c r="D34" s="1217"/>
      <c r="E34" s="1202" t="s">
        <v>126</v>
      </c>
      <c r="F34" s="1203"/>
      <c r="G34" s="1203"/>
      <c r="H34" s="1203"/>
      <c r="I34" s="1204"/>
      <c r="J34" s="1205"/>
      <c r="K34" s="1206"/>
    </row>
    <row r="35" spans="2:11" ht="10.5" customHeight="1" thickBot="1" x14ac:dyDescent="0.25">
      <c r="B35" s="554">
        <v>1</v>
      </c>
      <c r="C35" s="1213" t="s">
        <v>660</v>
      </c>
      <c r="D35" s="1214"/>
      <c r="E35" s="147" t="s">
        <v>197</v>
      </c>
      <c r="F35" s="148" t="s">
        <v>197</v>
      </c>
      <c r="G35" s="709">
        <v>0.03</v>
      </c>
      <c r="H35" s="710">
        <v>0.03</v>
      </c>
      <c r="I35" s="711">
        <v>0.03</v>
      </c>
      <c r="J35" s="353" t="s">
        <v>197</v>
      </c>
      <c r="K35" s="712">
        <v>1.4999999999999999E-2</v>
      </c>
    </row>
    <row r="36" spans="2:11" s="115" customFormat="1" ht="11.1" customHeight="1" thickBot="1" x14ac:dyDescent="0.25">
      <c r="B36" s="1210" t="s">
        <v>661</v>
      </c>
      <c r="C36" s="1211"/>
      <c r="D36" s="1211"/>
      <c r="E36" s="138" t="s">
        <v>242</v>
      </c>
      <c r="F36" s="141" t="s">
        <v>242</v>
      </c>
      <c r="G36" s="141" t="s">
        <v>242</v>
      </c>
      <c r="H36" s="555" t="s">
        <v>243</v>
      </c>
      <c r="I36" s="104"/>
      <c r="J36" s="104"/>
      <c r="K36" s="354"/>
    </row>
    <row r="37" spans="2:11" ht="10.5" customHeight="1" x14ac:dyDescent="0.2">
      <c r="C37" s="140" t="s">
        <v>585</v>
      </c>
    </row>
    <row r="38" spans="2:11" ht="10.5" customHeight="1" x14ac:dyDescent="0.2"/>
    <row r="39" spans="2:11" ht="10.5" customHeight="1" x14ac:dyDescent="0.2"/>
    <row r="40" spans="2:11" ht="10.5" customHeight="1" x14ac:dyDescent="0.2"/>
    <row r="41" spans="2:11" ht="10.5" customHeight="1" x14ac:dyDescent="0.2"/>
    <row r="42" spans="2:11" ht="10.5" customHeight="1" x14ac:dyDescent="0.2"/>
    <row r="43" spans="2:11" ht="10.5" customHeight="1" x14ac:dyDescent="0.2"/>
    <row r="44" spans="2:11" ht="10.5" customHeight="1" x14ac:dyDescent="0.2"/>
    <row r="45" spans="2:11" ht="10.5" customHeight="1" x14ac:dyDescent="0.2"/>
    <row r="46" spans="2:11" ht="15" customHeight="1" x14ac:dyDescent="0.2"/>
    <row r="47" spans="2:11" ht="5.4" customHeight="1" x14ac:dyDescent="0.2"/>
  </sheetData>
  <mergeCells count="38">
    <mergeCell ref="F2:H2"/>
    <mergeCell ref="F3:H3"/>
    <mergeCell ref="I5:I8"/>
    <mergeCell ref="J5:J8"/>
    <mergeCell ref="C26:D26"/>
    <mergeCell ref="B3:C3"/>
    <mergeCell ref="I3:K3"/>
    <mergeCell ref="K5:K8"/>
    <mergeCell ref="B5:C10"/>
    <mergeCell ref="C19:D19"/>
    <mergeCell ref="B36:D36"/>
    <mergeCell ref="B11:D11"/>
    <mergeCell ref="C12:D12"/>
    <mergeCell ref="C14:D14"/>
    <mergeCell ref="C21:D21"/>
    <mergeCell ref="C22:D22"/>
    <mergeCell ref="C15:D15"/>
    <mergeCell ref="C13:D13"/>
    <mergeCell ref="C33:D33"/>
    <mergeCell ref="C28:D28"/>
    <mergeCell ref="C35:D35"/>
    <mergeCell ref="C30:D30"/>
    <mergeCell ref="C31:D31"/>
    <mergeCell ref="C32:D32"/>
    <mergeCell ref="B34:D34"/>
    <mergeCell ref="C25:D25"/>
    <mergeCell ref="E34:H34"/>
    <mergeCell ref="I34:K34"/>
    <mergeCell ref="E11:H11"/>
    <mergeCell ref="I11:K11"/>
    <mergeCell ref="C20:D20"/>
    <mergeCell ref="C16:D16"/>
    <mergeCell ref="C23:D23"/>
    <mergeCell ref="C24:D24"/>
    <mergeCell ref="C17:D17"/>
    <mergeCell ref="C18:D18"/>
    <mergeCell ref="C29:D29"/>
    <mergeCell ref="C27:D27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ignoredErrors>
    <ignoredError sqref="E36:H37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EFF9-F775-4105-A377-7CF966568ACC}">
  <sheetPr>
    <pageSetUpPr fitToPage="1"/>
  </sheetPr>
  <dimension ref="B1:K63"/>
  <sheetViews>
    <sheetView zoomScale="90" zoomScaleNormal="90" zoomScaleSheetLayoutView="150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44140625" style="59" customWidth="1"/>
    <col min="3" max="3" width="8.88671875" style="104" customWidth="1"/>
    <col min="4" max="4" width="21" style="104" customWidth="1"/>
    <col min="5" max="5" width="7.44140625" style="104" customWidth="1"/>
    <col min="6" max="8" width="7.44140625" style="59" customWidth="1"/>
    <col min="9" max="11" width="7.44140625" style="104" customWidth="1"/>
    <col min="12" max="16384" width="8.88671875" style="104"/>
  </cols>
  <sheetData>
    <row r="1" spans="2:11" ht="12" customHeight="1" thickBot="1" x14ac:dyDescent="0.25">
      <c r="C1" s="112"/>
    </row>
    <row r="2" spans="2:11" ht="16.95" customHeight="1" thickBot="1" x14ac:dyDescent="0.25">
      <c r="C2" s="113"/>
      <c r="D2" s="124"/>
      <c r="F2" s="1172" t="s">
        <v>102</v>
      </c>
      <c r="G2" s="1034"/>
      <c r="H2" s="1035"/>
      <c r="I2" s="59"/>
      <c r="J2" s="59"/>
      <c r="K2" s="59"/>
    </row>
    <row r="3" spans="2:11" ht="16.95" customHeight="1" thickBot="1" x14ac:dyDescent="0.25">
      <c r="B3" s="866" t="s">
        <v>103</v>
      </c>
      <c r="C3" s="867"/>
      <c r="D3" s="666" t="s">
        <v>573</v>
      </c>
      <c r="F3" s="1118" t="s">
        <v>662</v>
      </c>
      <c r="G3" s="1037"/>
      <c r="H3" s="1038"/>
      <c r="I3" s="59"/>
      <c r="J3" s="59"/>
      <c r="K3" s="59"/>
    </row>
    <row r="4" spans="2:11" ht="9.75" customHeight="1" thickBot="1" x14ac:dyDescent="0.25">
      <c r="C4" s="59"/>
      <c r="D4" s="59"/>
      <c r="E4" s="59"/>
      <c r="I4" s="59"/>
      <c r="J4" s="59"/>
      <c r="K4" s="59"/>
    </row>
    <row r="5" spans="2:11" s="207" customFormat="1" ht="11.1" customHeight="1" x14ac:dyDescent="0.2">
      <c r="B5" s="868" t="s">
        <v>633</v>
      </c>
      <c r="C5" s="869"/>
      <c r="D5" s="335" t="s">
        <v>107</v>
      </c>
      <c r="E5" s="185">
        <v>45785</v>
      </c>
      <c r="F5" s="184">
        <v>45840</v>
      </c>
      <c r="G5" s="184">
        <v>45903</v>
      </c>
      <c r="H5" s="338">
        <v>45966</v>
      </c>
      <c r="I5" s="882" t="s">
        <v>108</v>
      </c>
      <c r="J5" s="886" t="s">
        <v>109</v>
      </c>
      <c r="K5" s="1176" t="s">
        <v>110</v>
      </c>
    </row>
    <row r="6" spans="2:11" s="209" customFormat="1" ht="11.1" customHeight="1" x14ac:dyDescent="0.2">
      <c r="B6" s="870"/>
      <c r="C6" s="871"/>
      <c r="D6" s="336" t="s">
        <v>112</v>
      </c>
      <c r="E6" s="188">
        <v>0.49027777777777781</v>
      </c>
      <c r="F6" s="187">
        <v>0.4916666666666667</v>
      </c>
      <c r="G6" s="187">
        <v>0.48055555555555557</v>
      </c>
      <c r="H6" s="340">
        <v>0.47708333333333336</v>
      </c>
      <c r="I6" s="883"/>
      <c r="J6" s="887"/>
      <c r="K6" s="1177"/>
    </row>
    <row r="7" spans="2:11" ht="11.1" customHeight="1" x14ac:dyDescent="0.2">
      <c r="B7" s="870"/>
      <c r="C7" s="871"/>
      <c r="D7" s="77" t="s">
        <v>113</v>
      </c>
      <c r="E7" s="61" t="s">
        <v>115</v>
      </c>
      <c r="F7" s="53" t="s">
        <v>116</v>
      </c>
      <c r="G7" s="53" t="s">
        <v>114</v>
      </c>
      <c r="H7" s="126" t="s">
        <v>117</v>
      </c>
      <c r="I7" s="883"/>
      <c r="J7" s="887"/>
      <c r="K7" s="1177"/>
    </row>
    <row r="8" spans="2:11" ht="11.1" customHeight="1" x14ac:dyDescent="0.2">
      <c r="B8" s="870"/>
      <c r="C8" s="871"/>
      <c r="D8" s="77" t="s">
        <v>120</v>
      </c>
      <c r="E8" s="61" t="s">
        <v>116</v>
      </c>
      <c r="F8" s="53" t="s">
        <v>116</v>
      </c>
      <c r="G8" s="53" t="s">
        <v>114</v>
      </c>
      <c r="H8" s="126" t="s">
        <v>116</v>
      </c>
      <c r="I8" s="884"/>
      <c r="J8" s="888"/>
      <c r="K8" s="1178"/>
    </row>
    <row r="9" spans="2:11" s="50" customFormat="1" ht="11.1" customHeight="1" x14ac:dyDescent="0.2">
      <c r="B9" s="870"/>
      <c r="C9" s="871"/>
      <c r="D9" s="333" t="s">
        <v>121</v>
      </c>
      <c r="E9" s="62">
        <v>15</v>
      </c>
      <c r="F9" s="51">
        <v>29</v>
      </c>
      <c r="G9" s="51">
        <v>24.5</v>
      </c>
      <c r="H9" s="89">
        <v>13</v>
      </c>
      <c r="I9" s="341"/>
      <c r="J9" s="342"/>
      <c r="K9" s="355"/>
    </row>
    <row r="10" spans="2:11" s="50" customFormat="1" ht="11.1" customHeight="1" thickBot="1" x14ac:dyDescent="0.25">
      <c r="B10" s="870"/>
      <c r="C10" s="871"/>
      <c r="D10" s="333" t="s">
        <v>122</v>
      </c>
      <c r="E10" s="62">
        <v>6.9</v>
      </c>
      <c r="F10" s="51">
        <v>22.3</v>
      </c>
      <c r="G10" s="51">
        <v>23</v>
      </c>
      <c r="H10" s="89">
        <v>8.6</v>
      </c>
      <c r="I10" s="344"/>
      <c r="J10" s="345"/>
      <c r="K10" s="356"/>
    </row>
    <row r="11" spans="2:11" s="115" customFormat="1" ht="12.9" customHeight="1" thickBot="1" x14ac:dyDescent="0.25">
      <c r="B11" s="897" t="s">
        <v>592</v>
      </c>
      <c r="C11" s="890"/>
      <c r="D11" s="890"/>
      <c r="E11" s="1201"/>
      <c r="F11" s="1201"/>
      <c r="G11" s="1201"/>
      <c r="H11" s="1201"/>
      <c r="I11" s="1174"/>
      <c r="J11" s="1174"/>
      <c r="K11" s="1175"/>
    </row>
    <row r="12" spans="2:11" ht="11.1" customHeight="1" x14ac:dyDescent="0.2">
      <c r="B12" s="129">
        <v>1</v>
      </c>
      <c r="C12" s="1188" t="s">
        <v>594</v>
      </c>
      <c r="D12" s="1190"/>
      <c r="E12" s="725" t="s">
        <v>524</v>
      </c>
      <c r="F12" s="64" t="s">
        <v>525</v>
      </c>
      <c r="G12" s="64" t="s">
        <v>663</v>
      </c>
      <c r="H12" s="86" t="s">
        <v>664</v>
      </c>
      <c r="I12" s="61" t="s">
        <v>663</v>
      </c>
      <c r="J12" s="53" t="s">
        <v>664</v>
      </c>
      <c r="K12" s="357" t="s">
        <v>665</v>
      </c>
    </row>
    <row r="13" spans="2:11" ht="11.1" customHeight="1" x14ac:dyDescent="0.2">
      <c r="B13" s="129">
        <v>2</v>
      </c>
      <c r="C13" s="1191" t="s">
        <v>600</v>
      </c>
      <c r="D13" s="1192"/>
      <c r="E13" s="726" t="s">
        <v>601</v>
      </c>
      <c r="F13" s="18" t="s">
        <v>601</v>
      </c>
      <c r="G13" s="53" t="s">
        <v>601</v>
      </c>
      <c r="H13" s="74" t="s">
        <v>602</v>
      </c>
      <c r="I13" s="348"/>
      <c r="J13" s="364"/>
      <c r="K13" s="365"/>
    </row>
    <row r="14" spans="2:11" ht="11.1" customHeight="1" x14ac:dyDescent="0.2">
      <c r="B14" s="129">
        <v>3</v>
      </c>
      <c r="C14" s="1191" t="s">
        <v>603</v>
      </c>
      <c r="D14" s="1192"/>
      <c r="E14" s="727">
        <v>0.13</v>
      </c>
      <c r="F14" s="435">
        <v>0.09</v>
      </c>
      <c r="G14" s="57">
        <v>0.13</v>
      </c>
      <c r="H14" s="372">
        <v>0.08</v>
      </c>
      <c r="I14" s="371">
        <v>0.13</v>
      </c>
      <c r="J14" s="57">
        <v>0.08</v>
      </c>
      <c r="K14" s="556">
        <v>0.1075</v>
      </c>
    </row>
    <row r="15" spans="2:11" ht="11.1" customHeight="1" x14ac:dyDescent="0.2">
      <c r="B15" s="129">
        <v>4</v>
      </c>
      <c r="C15" s="1191" t="s">
        <v>580</v>
      </c>
      <c r="D15" s="1192"/>
      <c r="E15" s="726">
        <v>11</v>
      </c>
      <c r="F15" s="92">
        <v>31</v>
      </c>
      <c r="G15" s="53">
        <v>17</v>
      </c>
      <c r="H15" s="74">
        <v>14</v>
      </c>
      <c r="I15" s="61">
        <v>31</v>
      </c>
      <c r="J15" s="53">
        <v>11</v>
      </c>
      <c r="K15" s="357">
        <v>18.25</v>
      </c>
    </row>
    <row r="16" spans="2:11" ht="11.1" customHeight="1" x14ac:dyDescent="0.2">
      <c r="B16" s="129">
        <v>5</v>
      </c>
      <c r="C16" s="1191" t="s">
        <v>604</v>
      </c>
      <c r="D16" s="1192"/>
      <c r="E16" s="728">
        <v>6.8</v>
      </c>
      <c r="F16" s="65">
        <v>7.3</v>
      </c>
      <c r="G16" s="51">
        <v>7</v>
      </c>
      <c r="H16" s="67">
        <v>7.1</v>
      </c>
      <c r="I16" s="62">
        <v>7.3</v>
      </c>
      <c r="J16" s="51">
        <v>6.8</v>
      </c>
      <c r="K16" s="557">
        <v>7.0500000000000007</v>
      </c>
    </row>
    <row r="17" spans="2:11" ht="11.1" customHeight="1" x14ac:dyDescent="0.2">
      <c r="B17" s="129">
        <v>6</v>
      </c>
      <c r="C17" s="1191" t="s">
        <v>304</v>
      </c>
      <c r="D17" s="1192"/>
      <c r="E17" s="726" t="s">
        <v>532</v>
      </c>
      <c r="F17" s="92" t="s">
        <v>532</v>
      </c>
      <c r="G17" s="53" t="s">
        <v>605</v>
      </c>
      <c r="H17" s="74" t="s">
        <v>581</v>
      </c>
      <c r="I17" s="348"/>
      <c r="J17" s="364"/>
      <c r="K17" s="365"/>
    </row>
    <row r="18" spans="2:11" ht="11.1" customHeight="1" x14ac:dyDescent="0.2">
      <c r="B18" s="129">
        <v>7</v>
      </c>
      <c r="C18" s="1191" t="s">
        <v>606</v>
      </c>
      <c r="D18" s="1192"/>
      <c r="E18" s="728">
        <v>2.5</v>
      </c>
      <c r="F18" s="65">
        <v>3.7</v>
      </c>
      <c r="G18" s="51">
        <v>9.8000000000000007</v>
      </c>
      <c r="H18" s="67">
        <v>2.8</v>
      </c>
      <c r="I18" s="62">
        <v>9.8000000000000007</v>
      </c>
      <c r="J18" s="51">
        <v>2.5</v>
      </c>
      <c r="K18" s="557">
        <v>4.7</v>
      </c>
    </row>
    <row r="19" spans="2:11" ht="11.1" customHeight="1" x14ac:dyDescent="0.2">
      <c r="B19" s="129">
        <v>8</v>
      </c>
      <c r="C19" s="1191" t="s">
        <v>607</v>
      </c>
      <c r="D19" s="1192"/>
      <c r="E19" s="728">
        <v>7.2</v>
      </c>
      <c r="F19" s="65">
        <v>3.1</v>
      </c>
      <c r="G19" s="53">
        <v>44</v>
      </c>
      <c r="H19" s="67">
        <v>2.2000000000000002</v>
      </c>
      <c r="I19" s="61">
        <v>44</v>
      </c>
      <c r="J19" s="51">
        <v>2.2000000000000002</v>
      </c>
      <c r="K19" s="357">
        <v>14.125</v>
      </c>
    </row>
    <row r="20" spans="2:11" ht="11.1" customHeight="1" x14ac:dyDescent="0.2">
      <c r="B20" s="129">
        <v>9</v>
      </c>
      <c r="C20" s="1191" t="s">
        <v>608</v>
      </c>
      <c r="D20" s="1192"/>
      <c r="E20" s="728">
        <v>3.6</v>
      </c>
      <c r="F20" s="65">
        <v>2.8</v>
      </c>
      <c r="G20" s="53">
        <v>16</v>
      </c>
      <c r="H20" s="67">
        <v>2.6</v>
      </c>
      <c r="I20" s="61">
        <v>16</v>
      </c>
      <c r="J20" s="51">
        <v>2.6</v>
      </c>
      <c r="K20" s="557">
        <v>6.25</v>
      </c>
    </row>
    <row r="21" spans="2:11" ht="11.1" customHeight="1" x14ac:dyDescent="0.2">
      <c r="B21" s="129">
        <v>10</v>
      </c>
      <c r="C21" s="1191" t="s">
        <v>577</v>
      </c>
      <c r="D21" s="1192"/>
      <c r="E21" s="727">
        <v>0.22</v>
      </c>
      <c r="F21" s="57">
        <v>0.39</v>
      </c>
      <c r="G21" s="51">
        <v>1.9</v>
      </c>
      <c r="H21" s="75">
        <v>0.18</v>
      </c>
      <c r="I21" s="62">
        <v>1.9</v>
      </c>
      <c r="J21" s="57">
        <v>0.18</v>
      </c>
      <c r="K21" s="556">
        <v>0.67249999999999999</v>
      </c>
    </row>
    <row r="22" spans="2:11" ht="11.1" customHeight="1" x14ac:dyDescent="0.2">
      <c r="B22" s="129">
        <v>11</v>
      </c>
      <c r="C22" s="1191" t="s">
        <v>609</v>
      </c>
      <c r="D22" s="1192"/>
      <c r="E22" s="729">
        <v>3.3000000000000002E-2</v>
      </c>
      <c r="F22" s="54">
        <v>9.8000000000000004E-2</v>
      </c>
      <c r="G22" s="54">
        <v>0.16</v>
      </c>
      <c r="H22" s="72">
        <v>0.05</v>
      </c>
      <c r="I22" s="396">
        <v>0.16</v>
      </c>
      <c r="J22" s="54">
        <v>3.3000000000000002E-2</v>
      </c>
      <c r="K22" s="558">
        <v>8.5250000000000006E-2</v>
      </c>
    </row>
    <row r="23" spans="2:11" ht="11.1" customHeight="1" x14ac:dyDescent="0.2">
      <c r="B23" s="129">
        <v>12</v>
      </c>
      <c r="C23" s="1191" t="s">
        <v>610</v>
      </c>
      <c r="D23" s="1192"/>
      <c r="E23" s="726">
        <v>14</v>
      </c>
      <c r="F23" s="53">
        <v>35</v>
      </c>
      <c r="G23" s="53">
        <v>23</v>
      </c>
      <c r="H23" s="74">
        <v>20</v>
      </c>
      <c r="I23" s="61">
        <v>35</v>
      </c>
      <c r="J23" s="53">
        <v>14</v>
      </c>
      <c r="K23" s="357">
        <v>23</v>
      </c>
    </row>
    <row r="24" spans="2:11" ht="11.1" customHeight="1" x14ac:dyDescent="0.2">
      <c r="B24" s="129">
        <v>13</v>
      </c>
      <c r="C24" s="1191" t="s">
        <v>611</v>
      </c>
      <c r="D24" s="1192"/>
      <c r="E24" s="720">
        <v>52</v>
      </c>
      <c r="F24" s="53">
        <v>140</v>
      </c>
      <c r="G24" s="53">
        <v>150</v>
      </c>
      <c r="H24" s="74">
        <v>75</v>
      </c>
      <c r="I24" s="61">
        <v>150</v>
      </c>
      <c r="J24" s="53">
        <v>52</v>
      </c>
      <c r="K24" s="357">
        <v>104.25</v>
      </c>
    </row>
    <row r="25" spans="2:11" ht="11.1" customHeight="1" x14ac:dyDescent="0.2">
      <c r="B25" s="129">
        <v>14</v>
      </c>
      <c r="C25" s="856" t="s">
        <v>588</v>
      </c>
      <c r="D25" s="1196"/>
      <c r="E25" s="719" t="s">
        <v>538</v>
      </c>
      <c r="F25" s="106">
        <v>7.0000000000000007E-2</v>
      </c>
      <c r="G25" s="106">
        <v>0.09</v>
      </c>
      <c r="H25" s="86" t="s">
        <v>538</v>
      </c>
      <c r="I25" s="371">
        <v>0.09</v>
      </c>
      <c r="J25" s="53" t="s">
        <v>538</v>
      </c>
      <c r="K25" s="357" t="s">
        <v>538</v>
      </c>
    </row>
    <row r="26" spans="2:11" ht="11.1" customHeight="1" x14ac:dyDescent="0.2">
      <c r="B26" s="129">
        <v>15</v>
      </c>
      <c r="C26" s="1179" t="s">
        <v>612</v>
      </c>
      <c r="D26" s="1186"/>
      <c r="E26" s="722" t="s">
        <v>236</v>
      </c>
      <c r="F26" s="51">
        <v>0.6</v>
      </c>
      <c r="G26" s="51">
        <v>1.4</v>
      </c>
      <c r="H26" s="67" t="s">
        <v>236</v>
      </c>
      <c r="I26" s="62">
        <v>1.4</v>
      </c>
      <c r="J26" s="51" t="s">
        <v>236</v>
      </c>
      <c r="K26" s="557">
        <v>0.5</v>
      </c>
    </row>
    <row r="27" spans="2:11" s="115" customFormat="1" ht="12.9" customHeight="1" x14ac:dyDescent="0.2">
      <c r="B27" s="129">
        <v>16</v>
      </c>
      <c r="C27" s="856" t="s">
        <v>613</v>
      </c>
      <c r="D27" s="1141"/>
      <c r="E27" s="722">
        <v>1.4</v>
      </c>
      <c r="F27" s="51">
        <v>1.5</v>
      </c>
      <c r="G27" s="51">
        <v>7.6</v>
      </c>
      <c r="H27" s="67">
        <v>1.3</v>
      </c>
      <c r="I27" s="62">
        <v>7.6</v>
      </c>
      <c r="J27" s="51">
        <v>1.3</v>
      </c>
      <c r="K27" s="557">
        <v>2.95</v>
      </c>
    </row>
    <row r="28" spans="2:11" ht="11.1" customHeight="1" x14ac:dyDescent="0.2">
      <c r="B28" s="129">
        <v>17</v>
      </c>
      <c r="C28" s="856" t="s">
        <v>614</v>
      </c>
      <c r="D28" s="1141"/>
      <c r="E28" s="720">
        <v>12</v>
      </c>
      <c r="F28" s="51">
        <v>9</v>
      </c>
      <c r="G28" s="51">
        <v>8.6999999999999993</v>
      </c>
      <c r="H28" s="74">
        <v>12</v>
      </c>
      <c r="I28" s="61">
        <v>12</v>
      </c>
      <c r="J28" s="51">
        <v>8.6999999999999993</v>
      </c>
      <c r="K28" s="357">
        <v>10.425000000000001</v>
      </c>
    </row>
    <row r="29" spans="2:11" ht="11.1" customHeight="1" x14ac:dyDescent="0.2">
      <c r="B29" s="129">
        <v>18</v>
      </c>
      <c r="C29" s="856" t="s">
        <v>615</v>
      </c>
      <c r="D29" s="1141"/>
      <c r="E29" s="722">
        <v>12</v>
      </c>
      <c r="F29" s="51">
        <v>5</v>
      </c>
      <c r="G29" s="51">
        <v>51</v>
      </c>
      <c r="H29" s="67">
        <v>4</v>
      </c>
      <c r="I29" s="61">
        <v>51</v>
      </c>
      <c r="J29" s="51">
        <v>4</v>
      </c>
      <c r="K29" s="357">
        <v>18</v>
      </c>
    </row>
    <row r="30" spans="2:11" ht="11.1" customHeight="1" x14ac:dyDescent="0.2">
      <c r="B30" s="129">
        <v>19</v>
      </c>
      <c r="C30" s="856" t="s">
        <v>616</v>
      </c>
      <c r="D30" s="1196"/>
      <c r="E30" s="721">
        <v>0.16</v>
      </c>
      <c r="F30" s="57">
        <v>0.16</v>
      </c>
      <c r="G30" s="57">
        <v>0.41</v>
      </c>
      <c r="H30" s="75">
        <v>0.1</v>
      </c>
      <c r="I30" s="371">
        <v>0.41</v>
      </c>
      <c r="J30" s="57">
        <v>0.1</v>
      </c>
      <c r="K30" s="556">
        <v>0.20749999999999999</v>
      </c>
    </row>
    <row r="31" spans="2:11" ht="11.1" customHeight="1" x14ac:dyDescent="0.2">
      <c r="B31" s="129">
        <v>20</v>
      </c>
      <c r="C31" s="856" t="s">
        <v>617</v>
      </c>
      <c r="D31" s="1196"/>
      <c r="E31" s="721">
        <v>0.01</v>
      </c>
      <c r="F31" s="57" t="s">
        <v>197</v>
      </c>
      <c r="G31" s="57">
        <v>0.06</v>
      </c>
      <c r="H31" s="75" t="s">
        <v>197</v>
      </c>
      <c r="I31" s="371">
        <v>0.06</v>
      </c>
      <c r="J31" s="57" t="s">
        <v>197</v>
      </c>
      <c r="K31" s="556">
        <v>1.7499999999999998E-2</v>
      </c>
    </row>
    <row r="32" spans="2:11" ht="11.1" customHeight="1" x14ac:dyDescent="0.2">
      <c r="B32" s="129">
        <v>21</v>
      </c>
      <c r="C32" s="856" t="s">
        <v>618</v>
      </c>
      <c r="D32" s="1196"/>
      <c r="E32" s="720">
        <v>6</v>
      </c>
      <c r="F32" s="53" t="s">
        <v>598</v>
      </c>
      <c r="G32" s="53" t="s">
        <v>666</v>
      </c>
      <c r="H32" s="74">
        <v>2</v>
      </c>
      <c r="I32" s="61" t="s">
        <v>666</v>
      </c>
      <c r="J32" s="53">
        <v>2</v>
      </c>
      <c r="K32" s="357" t="s">
        <v>599</v>
      </c>
    </row>
    <row r="33" spans="2:11" ht="11.1" customHeight="1" thickBot="1" x14ac:dyDescent="0.25">
      <c r="B33" s="134">
        <v>22</v>
      </c>
      <c r="C33" s="1113" t="s">
        <v>579</v>
      </c>
      <c r="D33" s="1231"/>
      <c r="E33" s="730">
        <v>5.6</v>
      </c>
      <c r="F33" s="66">
        <v>10</v>
      </c>
      <c r="G33" s="66">
        <v>6</v>
      </c>
      <c r="H33" s="397">
        <v>8.8000000000000007</v>
      </c>
      <c r="I33" s="137">
        <v>10</v>
      </c>
      <c r="J33" s="66">
        <v>5.6</v>
      </c>
      <c r="K33" s="559">
        <v>7.6000000000000005</v>
      </c>
    </row>
    <row r="34" spans="2:11" ht="11.1" customHeight="1" thickBot="1" x14ac:dyDescent="0.25">
      <c r="B34" s="897" t="s">
        <v>667</v>
      </c>
      <c r="C34" s="1193"/>
      <c r="D34" s="1193"/>
      <c r="E34" s="1228" t="s">
        <v>126</v>
      </c>
      <c r="F34" s="1174"/>
      <c r="G34" s="1174"/>
      <c r="H34" s="1174"/>
      <c r="I34" s="1199"/>
      <c r="J34" s="1226"/>
      <c r="K34" s="1227"/>
    </row>
    <row r="35" spans="2:11" ht="11.1" customHeight="1" thickBot="1" x14ac:dyDescent="0.25">
      <c r="B35" s="125">
        <v>1</v>
      </c>
      <c r="C35" s="1229" t="s">
        <v>660</v>
      </c>
      <c r="D35" s="1230"/>
      <c r="E35" s="731">
        <v>0.01</v>
      </c>
      <c r="F35" s="106" t="s">
        <v>197</v>
      </c>
      <c r="G35" s="106" t="s">
        <v>197</v>
      </c>
      <c r="H35" s="375">
        <v>0.02</v>
      </c>
      <c r="I35" s="560">
        <v>0.02</v>
      </c>
      <c r="J35" s="561" t="s">
        <v>197</v>
      </c>
      <c r="K35" s="562" t="s">
        <v>197</v>
      </c>
    </row>
    <row r="36" spans="2:11" ht="11.1" customHeight="1" thickBot="1" x14ac:dyDescent="0.25">
      <c r="B36" s="897" t="s">
        <v>622</v>
      </c>
      <c r="C36" s="1193"/>
      <c r="D36" s="1193"/>
      <c r="E36" s="1228" t="s">
        <v>126</v>
      </c>
      <c r="F36" s="1174"/>
      <c r="G36" s="1174"/>
      <c r="H36" s="1174"/>
      <c r="I36" s="1199"/>
      <c r="J36" s="1226"/>
      <c r="K36" s="1227"/>
    </row>
    <row r="37" spans="2:11" ht="11.1" customHeight="1" thickBot="1" x14ac:dyDescent="0.25">
      <c r="B37" s="129">
        <v>1</v>
      </c>
      <c r="C37" s="1179" t="s">
        <v>624</v>
      </c>
      <c r="D37" s="1186"/>
      <c r="E37" s="719">
        <v>6</v>
      </c>
      <c r="F37" s="53" t="s">
        <v>552</v>
      </c>
      <c r="G37" s="64" t="s">
        <v>668</v>
      </c>
      <c r="H37" s="86">
        <v>3</v>
      </c>
      <c r="I37" s="137" t="s">
        <v>668</v>
      </c>
      <c r="J37" s="73">
        <v>3</v>
      </c>
      <c r="K37" s="563" t="s">
        <v>669</v>
      </c>
    </row>
    <row r="38" spans="2:11" ht="10.5" customHeight="1" thickBot="1" x14ac:dyDescent="0.25">
      <c r="B38" s="897" t="s">
        <v>630</v>
      </c>
      <c r="C38" s="1193"/>
      <c r="D38" s="1193"/>
      <c r="E38" s="1228" t="s">
        <v>126</v>
      </c>
      <c r="F38" s="1174"/>
      <c r="G38" s="1174"/>
      <c r="H38" s="1174"/>
      <c r="I38" s="1199"/>
      <c r="J38" s="1226"/>
      <c r="K38" s="1227"/>
    </row>
    <row r="39" spans="2:11" s="115" customFormat="1" ht="11.1" customHeight="1" x14ac:dyDescent="0.2">
      <c r="B39" s="129">
        <v>1</v>
      </c>
      <c r="C39" s="1188" t="s">
        <v>589</v>
      </c>
      <c r="D39" s="1190"/>
      <c r="E39" s="719" t="s">
        <v>215</v>
      </c>
      <c r="F39" s="53" t="s">
        <v>215</v>
      </c>
      <c r="G39" s="64" t="s">
        <v>215</v>
      </c>
      <c r="H39" s="130" t="s">
        <v>215</v>
      </c>
      <c r="I39" s="107" t="s">
        <v>215</v>
      </c>
      <c r="J39" s="64" t="s">
        <v>215</v>
      </c>
      <c r="K39" s="363" t="s">
        <v>215</v>
      </c>
    </row>
    <row r="40" spans="2:11" ht="10.5" customHeight="1" thickBot="1" x14ac:dyDescent="0.25">
      <c r="B40" s="129">
        <v>2</v>
      </c>
      <c r="C40" s="1191" t="s">
        <v>590</v>
      </c>
      <c r="D40" s="1192"/>
      <c r="E40" s="720" t="s">
        <v>149</v>
      </c>
      <c r="F40" s="73" t="s">
        <v>149</v>
      </c>
      <c r="G40" s="53" t="s">
        <v>149</v>
      </c>
      <c r="H40" s="126" t="s">
        <v>149</v>
      </c>
      <c r="I40" s="92" t="s">
        <v>149</v>
      </c>
      <c r="J40" s="53" t="s">
        <v>149</v>
      </c>
      <c r="K40" s="357" t="s">
        <v>149</v>
      </c>
    </row>
    <row r="41" spans="2:11" ht="10.5" customHeight="1" thickBot="1" x14ac:dyDescent="0.25">
      <c r="B41" s="897" t="s">
        <v>584</v>
      </c>
      <c r="C41" s="890"/>
      <c r="D41" s="890"/>
      <c r="E41" s="121">
        <v>2</v>
      </c>
      <c r="F41" s="80">
        <v>2</v>
      </c>
      <c r="G41" s="80">
        <v>2</v>
      </c>
      <c r="H41" s="91">
        <v>2</v>
      </c>
      <c r="I41" s="358"/>
      <c r="J41" s="359"/>
      <c r="K41" s="360"/>
    </row>
    <row r="42" spans="2:11" ht="10.5" customHeight="1" x14ac:dyDescent="0.2">
      <c r="B42" s="143"/>
      <c r="C42" s="144" t="s">
        <v>631</v>
      </c>
      <c r="D42" s="144"/>
      <c r="E42" s="564"/>
      <c r="F42" s="145"/>
    </row>
    <row r="43" spans="2:11" ht="10.5" customHeight="1" x14ac:dyDescent="0.2">
      <c r="E43" s="59"/>
    </row>
    <row r="44" spans="2:11" ht="10.5" customHeight="1" x14ac:dyDescent="0.2">
      <c r="E44" s="59"/>
    </row>
    <row r="45" spans="2:11" ht="10.5" customHeight="1" x14ac:dyDescent="0.2">
      <c r="E45" s="59"/>
    </row>
    <row r="46" spans="2:11" ht="10.5" customHeight="1" x14ac:dyDescent="0.2">
      <c r="E46" s="59"/>
    </row>
    <row r="47" spans="2:11" ht="10.5" customHeight="1" x14ac:dyDescent="0.2">
      <c r="E47" s="59"/>
    </row>
    <row r="48" spans="2:11" ht="10.5" customHeight="1" x14ac:dyDescent="0.2">
      <c r="E48" s="59"/>
    </row>
    <row r="49" spans="5:5" ht="10.5" customHeight="1" x14ac:dyDescent="0.2">
      <c r="E49" s="59"/>
    </row>
    <row r="50" spans="5:5" ht="15" customHeight="1" x14ac:dyDescent="0.2">
      <c r="E50" s="59"/>
    </row>
    <row r="51" spans="5:5" ht="5.4" customHeight="1" x14ac:dyDescent="0.2">
      <c r="E51" s="59"/>
    </row>
    <row r="52" spans="5:5" ht="10.199999999999999" customHeight="1" x14ac:dyDescent="0.2">
      <c r="E52" s="59"/>
    </row>
    <row r="53" spans="5:5" ht="10.199999999999999" customHeight="1" x14ac:dyDescent="0.2">
      <c r="E53" s="59"/>
    </row>
    <row r="54" spans="5:5" ht="10.199999999999999" customHeight="1" x14ac:dyDescent="0.2">
      <c r="E54" s="59"/>
    </row>
    <row r="55" spans="5:5" ht="10.199999999999999" customHeight="1" x14ac:dyDescent="0.2">
      <c r="E55" s="59"/>
    </row>
    <row r="56" spans="5:5" ht="10.199999999999999" customHeight="1" x14ac:dyDescent="0.2">
      <c r="E56" s="59"/>
    </row>
    <row r="57" spans="5:5" ht="10.199999999999999" customHeight="1" x14ac:dyDescent="0.2">
      <c r="E57" s="59"/>
    </row>
    <row r="58" spans="5:5" ht="10.199999999999999" customHeight="1" x14ac:dyDescent="0.2">
      <c r="E58" s="59"/>
    </row>
    <row r="59" spans="5:5" ht="10.199999999999999" customHeight="1" x14ac:dyDescent="0.2">
      <c r="E59" s="59"/>
    </row>
    <row r="60" spans="5:5" ht="10.199999999999999" customHeight="1" x14ac:dyDescent="0.2">
      <c r="E60" s="59"/>
    </row>
    <row r="61" spans="5:5" ht="10.199999999999999" customHeight="1" x14ac:dyDescent="0.2">
      <c r="E61" s="59"/>
    </row>
    <row r="62" spans="5:5" ht="10.199999999999999" customHeight="1" x14ac:dyDescent="0.2">
      <c r="E62" s="59"/>
    </row>
    <row r="63" spans="5:5" ht="10.199999999999999" customHeight="1" x14ac:dyDescent="0.2">
      <c r="E63" s="59"/>
    </row>
  </sheetData>
  <mergeCells count="46">
    <mergeCell ref="J5:J8"/>
    <mergeCell ref="K5:K8"/>
    <mergeCell ref="B3:C3"/>
    <mergeCell ref="B5:C10"/>
    <mergeCell ref="I5:I8"/>
    <mergeCell ref="B11:D11"/>
    <mergeCell ref="E11:H11"/>
    <mergeCell ref="C21:D21"/>
    <mergeCell ref="C22:D22"/>
    <mergeCell ref="C23:D23"/>
    <mergeCell ref="B41:D41"/>
    <mergeCell ref="C39:D39"/>
    <mergeCell ref="C28:D28"/>
    <mergeCell ref="C29:D29"/>
    <mergeCell ref="C30:D30"/>
    <mergeCell ref="C31:D31"/>
    <mergeCell ref="C32:D32"/>
    <mergeCell ref="C33:D33"/>
    <mergeCell ref="I38:K38"/>
    <mergeCell ref="C37:D37"/>
    <mergeCell ref="C24:D24"/>
    <mergeCell ref="C25:D25"/>
    <mergeCell ref="C40:D40"/>
    <mergeCell ref="C27:D27"/>
    <mergeCell ref="C26:D26"/>
    <mergeCell ref="B38:D38"/>
    <mergeCell ref="B34:D34"/>
    <mergeCell ref="E34:H34"/>
    <mergeCell ref="C35:D35"/>
    <mergeCell ref="E38:H38"/>
    <mergeCell ref="F2:H2"/>
    <mergeCell ref="F3:H3"/>
    <mergeCell ref="I34:K34"/>
    <mergeCell ref="B36:D36"/>
    <mergeCell ref="E36:H36"/>
    <mergeCell ref="I36:K36"/>
    <mergeCell ref="I11:K11"/>
    <mergeCell ref="C12:D12"/>
    <mergeCell ref="C13:D13"/>
    <mergeCell ref="C15:D15"/>
    <mergeCell ref="C16:D16"/>
    <mergeCell ref="C17:D17"/>
    <mergeCell ref="C18:D18"/>
    <mergeCell ref="C19:D19"/>
    <mergeCell ref="C20:D20"/>
    <mergeCell ref="C14:D14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384E-7FE9-4D94-A021-235DDDB972E4}">
  <sheetPr>
    <pageSetUpPr fitToPage="1"/>
  </sheetPr>
  <dimension ref="A1:T80"/>
  <sheetViews>
    <sheetView zoomScale="90" zoomScaleNormal="90" zoomScaleSheetLayoutView="130" workbookViewId="0"/>
  </sheetViews>
  <sheetFormatPr defaultColWidth="8.88671875" defaultRowHeight="10.199999999999999" customHeight="1" x14ac:dyDescent="0.2"/>
  <cols>
    <col min="1" max="1" width="1.77734375" style="49" customWidth="1"/>
    <col min="2" max="2" width="3.109375" style="151" customWidth="1"/>
    <col min="3" max="3" width="8.88671875" style="49" customWidth="1"/>
    <col min="4" max="4" width="23" style="49" customWidth="1"/>
    <col min="5" max="5" width="16.33203125" style="49" customWidth="1"/>
    <col min="6" max="9" width="7.44140625" style="12" customWidth="1"/>
    <col min="10" max="12" width="7.44140625" style="50" customWidth="1"/>
    <col min="13" max="13" width="13.44140625" style="49" customWidth="1"/>
    <col min="14" max="18" width="7.44140625" style="49" customWidth="1"/>
    <col min="19" max="19" width="13.44140625" style="212" customWidth="1"/>
    <col min="20" max="20" width="3.44140625" style="49" customWidth="1"/>
    <col min="21" max="16384" width="8.88671875" style="49"/>
  </cols>
  <sheetData>
    <row r="1" spans="1:20" ht="20.100000000000001" customHeight="1" x14ac:dyDescent="0.2">
      <c r="B1" s="803" t="s">
        <v>100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20" ht="12" customHeight="1" thickBot="1" x14ac:dyDescent="0.25">
      <c r="C2" s="318"/>
    </row>
    <row r="3" spans="1:20" ht="16.95" customHeight="1" thickBot="1" x14ac:dyDescent="0.25">
      <c r="B3" s="149"/>
      <c r="C3" s="319"/>
      <c r="D3" s="320"/>
      <c r="E3" s="212"/>
      <c r="F3" s="792" t="s">
        <v>102</v>
      </c>
      <c r="G3" s="793"/>
      <c r="H3" s="794"/>
      <c r="L3" s="12"/>
      <c r="M3" s="212"/>
      <c r="N3" s="212"/>
      <c r="O3" s="212"/>
      <c r="P3" s="212"/>
      <c r="Q3" s="212"/>
      <c r="R3" s="212"/>
      <c r="T3" s="212"/>
    </row>
    <row r="4" spans="1:20" ht="16.95" customHeight="1" thickBot="1" x14ac:dyDescent="0.25">
      <c r="B4" s="799" t="s">
        <v>103</v>
      </c>
      <c r="C4" s="800"/>
      <c r="D4" s="665" t="s">
        <v>670</v>
      </c>
      <c r="E4" s="212"/>
      <c r="F4" s="795" t="s">
        <v>671</v>
      </c>
      <c r="G4" s="796"/>
      <c r="H4" s="797"/>
      <c r="L4" s="12"/>
      <c r="M4" s="212"/>
      <c r="N4" s="212"/>
      <c r="O4" s="212"/>
      <c r="P4" s="212"/>
      <c r="Q4" s="212"/>
      <c r="R4" s="212"/>
      <c r="T4" s="212"/>
    </row>
    <row r="5" spans="1:20" ht="10.199999999999999" customHeight="1" thickBot="1" x14ac:dyDescent="0.25">
      <c r="B5" s="149"/>
      <c r="C5" s="212"/>
      <c r="D5" s="212"/>
      <c r="E5" s="212"/>
      <c r="J5" s="12"/>
      <c r="K5" s="12"/>
      <c r="L5" s="12"/>
      <c r="M5" s="212"/>
      <c r="N5" s="212"/>
      <c r="O5" s="212"/>
      <c r="P5" s="212"/>
      <c r="Q5" s="212"/>
      <c r="R5" s="212"/>
      <c r="T5" s="212"/>
    </row>
    <row r="6" spans="1:20" s="221" customFormat="1" ht="12" customHeight="1" x14ac:dyDescent="0.15">
      <c r="B6" s="751" t="s">
        <v>106</v>
      </c>
      <c r="C6" s="752"/>
      <c r="D6" s="759" t="s">
        <v>107</v>
      </c>
      <c r="E6" s="760"/>
      <c r="F6" s="185">
        <v>45756</v>
      </c>
      <c r="G6" s="184">
        <v>45840</v>
      </c>
      <c r="H6" s="184">
        <v>45931</v>
      </c>
      <c r="I6" s="184">
        <v>46029</v>
      </c>
      <c r="J6" s="777" t="s">
        <v>108</v>
      </c>
      <c r="K6" s="780" t="s">
        <v>109</v>
      </c>
      <c r="L6" s="789" t="s">
        <v>110</v>
      </c>
      <c r="M6" s="786" t="s">
        <v>111</v>
      </c>
    </row>
    <row r="7" spans="1:20" s="222" customFormat="1" ht="12" customHeight="1" x14ac:dyDescent="0.15">
      <c r="B7" s="753"/>
      <c r="C7" s="754"/>
      <c r="D7" s="761" t="s">
        <v>112</v>
      </c>
      <c r="E7" s="762"/>
      <c r="F7" s="188">
        <v>0.38680555555555557</v>
      </c>
      <c r="G7" s="187">
        <v>0.38958333333333334</v>
      </c>
      <c r="H7" s="187">
        <v>0.37847222222222221</v>
      </c>
      <c r="I7" s="187">
        <v>0.3923611111111111</v>
      </c>
      <c r="J7" s="778"/>
      <c r="K7" s="781"/>
      <c r="L7" s="790"/>
      <c r="M7" s="787"/>
    </row>
    <row r="8" spans="1:20" ht="12" customHeight="1" x14ac:dyDescent="0.15">
      <c r="B8" s="753"/>
      <c r="C8" s="754"/>
      <c r="D8" s="757" t="s">
        <v>113</v>
      </c>
      <c r="E8" s="758"/>
      <c r="F8" s="62" t="s">
        <v>114</v>
      </c>
      <c r="G8" s="51" t="s">
        <v>116</v>
      </c>
      <c r="H8" s="51" t="s">
        <v>116</v>
      </c>
      <c r="I8" s="51" t="s">
        <v>118</v>
      </c>
      <c r="J8" s="778"/>
      <c r="K8" s="781"/>
      <c r="L8" s="790"/>
      <c r="M8" s="787"/>
      <c r="S8" s="49"/>
    </row>
    <row r="9" spans="1:20" ht="12" customHeight="1" x14ac:dyDescent="0.15">
      <c r="B9" s="753"/>
      <c r="C9" s="754"/>
      <c r="D9" s="757" t="s">
        <v>120</v>
      </c>
      <c r="E9" s="758"/>
      <c r="F9" s="62" t="s">
        <v>114</v>
      </c>
      <c r="G9" s="51" t="s">
        <v>116</v>
      </c>
      <c r="H9" s="51" t="s">
        <v>119</v>
      </c>
      <c r="I9" s="51" t="s">
        <v>119</v>
      </c>
      <c r="J9" s="779"/>
      <c r="K9" s="782"/>
      <c r="L9" s="791"/>
      <c r="M9" s="787"/>
      <c r="S9" s="49"/>
    </row>
    <row r="10" spans="1:20" ht="12" customHeight="1" x14ac:dyDescent="0.15">
      <c r="B10" s="753"/>
      <c r="C10" s="754"/>
      <c r="D10" s="757" t="s">
        <v>121</v>
      </c>
      <c r="E10" s="758"/>
      <c r="F10" s="62">
        <v>9</v>
      </c>
      <c r="G10" s="51">
        <v>30.5</v>
      </c>
      <c r="H10" s="51">
        <v>18</v>
      </c>
      <c r="I10" s="51">
        <v>3</v>
      </c>
      <c r="J10" s="47">
        <f>MAX(F10:I10)</f>
        <v>30.5</v>
      </c>
      <c r="K10" s="692">
        <f>MIN(F10:I10)</f>
        <v>3</v>
      </c>
      <c r="L10" s="694">
        <f>AVERAGEA(F10:I10)</f>
        <v>15.125</v>
      </c>
      <c r="M10" s="787"/>
      <c r="S10" s="49"/>
    </row>
    <row r="11" spans="1:20" ht="12" customHeight="1" x14ac:dyDescent="0.15">
      <c r="B11" s="753"/>
      <c r="C11" s="754"/>
      <c r="D11" s="757" t="s">
        <v>122</v>
      </c>
      <c r="E11" s="758"/>
      <c r="F11" s="62">
        <v>4.4000000000000004</v>
      </c>
      <c r="G11" s="51">
        <v>15.8</v>
      </c>
      <c r="H11" s="51">
        <v>17</v>
      </c>
      <c r="I11" s="51">
        <v>4</v>
      </c>
      <c r="J11" s="47">
        <f>MAX(F11:I11)</f>
        <v>17</v>
      </c>
      <c r="K11" s="692">
        <f>MIN(F11:I11)</f>
        <v>4</v>
      </c>
      <c r="L11" s="694">
        <f>AVERAGEA(F11:I11)</f>
        <v>10.3</v>
      </c>
      <c r="M11" s="787"/>
      <c r="S11" s="49"/>
    </row>
    <row r="12" spans="1:20" ht="12" customHeight="1" thickBot="1" x14ac:dyDescent="0.25">
      <c r="B12" s="755"/>
      <c r="C12" s="756"/>
      <c r="D12" s="801" t="s">
        <v>123</v>
      </c>
      <c r="E12" s="802"/>
      <c r="F12" s="19">
        <v>0.7</v>
      </c>
      <c r="G12" s="66">
        <v>0.8</v>
      </c>
      <c r="H12" s="66">
        <v>1</v>
      </c>
      <c r="I12" s="66">
        <v>0.6</v>
      </c>
      <c r="J12" s="47">
        <f>MAX(F12:I12)</f>
        <v>1</v>
      </c>
      <c r="K12" s="692">
        <f>MIN(F12:I12)</f>
        <v>0.6</v>
      </c>
      <c r="L12" s="694">
        <f>AVERAGEA(F12:I12)</f>
        <v>0.77500000000000002</v>
      </c>
      <c r="M12" s="788"/>
      <c r="S12" s="49"/>
    </row>
    <row r="13" spans="1:20" s="218" customFormat="1" ht="15" customHeight="1" thickBot="1" x14ac:dyDescent="0.25">
      <c r="B13" s="763" t="s">
        <v>124</v>
      </c>
      <c r="C13" s="764"/>
      <c r="D13" s="764"/>
      <c r="E13" s="196" t="s">
        <v>125</v>
      </c>
      <c r="F13" s="783" t="s">
        <v>126</v>
      </c>
      <c r="G13" s="784"/>
      <c r="H13" s="784"/>
      <c r="I13" s="784"/>
      <c r="J13" s="784"/>
      <c r="K13" s="784"/>
      <c r="L13" s="785"/>
      <c r="M13" s="321"/>
    </row>
    <row r="14" spans="1:20" ht="12" customHeight="1" x14ac:dyDescent="0.2">
      <c r="A14" s="327"/>
      <c r="B14" s="116">
        <v>1</v>
      </c>
      <c r="C14" s="747" t="s">
        <v>634</v>
      </c>
      <c r="D14" s="748"/>
      <c r="E14" s="322" t="s">
        <v>128</v>
      </c>
      <c r="F14" s="323"/>
      <c r="G14" s="95"/>
      <c r="H14" s="95"/>
      <c r="I14" s="387"/>
      <c r="J14" s="190"/>
      <c r="K14" s="95"/>
      <c r="L14" s="381"/>
      <c r="M14" s="1063" t="s">
        <v>129</v>
      </c>
      <c r="S14" s="49"/>
    </row>
    <row r="15" spans="1:20" ht="12" customHeight="1" x14ac:dyDescent="0.2">
      <c r="A15" s="327"/>
      <c r="B15" s="116">
        <v>2</v>
      </c>
      <c r="C15" s="747" t="s">
        <v>639</v>
      </c>
      <c r="D15" s="748"/>
      <c r="E15" s="324" t="s">
        <v>131</v>
      </c>
      <c r="F15" s="16"/>
      <c r="G15" s="51"/>
      <c r="H15" s="51"/>
      <c r="I15" s="89"/>
      <c r="J15" s="341"/>
      <c r="K15" s="361"/>
      <c r="L15" s="391"/>
      <c r="M15" s="1064"/>
      <c r="S15" s="49"/>
    </row>
    <row r="16" spans="1:20" ht="12" customHeight="1" x14ac:dyDescent="0.2">
      <c r="A16" s="327"/>
      <c r="B16" s="116">
        <v>3</v>
      </c>
      <c r="C16" s="747" t="s">
        <v>672</v>
      </c>
      <c r="D16" s="748"/>
      <c r="E16" s="322" t="s">
        <v>136</v>
      </c>
      <c r="F16" s="16"/>
      <c r="G16" s="51"/>
      <c r="H16" s="51"/>
      <c r="I16" s="89"/>
      <c r="J16" s="65"/>
      <c r="K16" s="65"/>
      <c r="L16" s="89"/>
      <c r="M16" s="1051" t="s">
        <v>138</v>
      </c>
      <c r="S16" s="49"/>
    </row>
    <row r="17" spans="1:19" ht="12" customHeight="1" x14ac:dyDescent="0.2">
      <c r="A17" s="327"/>
      <c r="B17" s="116">
        <v>4</v>
      </c>
      <c r="C17" s="747" t="s">
        <v>673</v>
      </c>
      <c r="D17" s="748"/>
      <c r="E17" s="322" t="s">
        <v>140</v>
      </c>
      <c r="F17" s="16"/>
      <c r="G17" s="51"/>
      <c r="H17" s="51"/>
      <c r="I17" s="89"/>
      <c r="J17" s="65"/>
      <c r="K17" s="65"/>
      <c r="L17" s="89"/>
      <c r="M17" s="1051"/>
      <c r="S17" s="49"/>
    </row>
    <row r="18" spans="1:19" ht="12" customHeight="1" x14ac:dyDescent="0.2">
      <c r="A18" s="327"/>
      <c r="B18" s="116">
        <v>5</v>
      </c>
      <c r="C18" s="747" t="s">
        <v>674</v>
      </c>
      <c r="D18" s="748"/>
      <c r="E18" s="322" t="s">
        <v>143</v>
      </c>
      <c r="F18" s="16"/>
      <c r="G18" s="51"/>
      <c r="H18" s="51"/>
      <c r="I18" s="89"/>
      <c r="J18" s="65"/>
      <c r="K18" s="65"/>
      <c r="L18" s="89"/>
      <c r="M18" s="1051"/>
      <c r="S18" s="49"/>
    </row>
    <row r="19" spans="1:19" ht="12" customHeight="1" x14ac:dyDescent="0.2">
      <c r="A19" s="327"/>
      <c r="B19" s="116">
        <v>6</v>
      </c>
      <c r="C19" s="747" t="s">
        <v>675</v>
      </c>
      <c r="D19" s="748"/>
      <c r="E19" s="322" t="s">
        <v>143</v>
      </c>
      <c r="F19" s="16"/>
      <c r="G19" s="51"/>
      <c r="H19" s="51"/>
      <c r="I19" s="89"/>
      <c r="J19" s="65"/>
      <c r="K19" s="65"/>
      <c r="L19" s="89"/>
      <c r="M19" s="1051"/>
      <c r="S19" s="49"/>
    </row>
    <row r="20" spans="1:19" ht="12" customHeight="1" x14ac:dyDescent="0.2">
      <c r="A20" s="327"/>
      <c r="B20" s="116">
        <v>7</v>
      </c>
      <c r="C20" s="747" t="s">
        <v>676</v>
      </c>
      <c r="D20" s="748"/>
      <c r="E20" s="322" t="s">
        <v>143</v>
      </c>
      <c r="F20" s="16"/>
      <c r="G20" s="51"/>
      <c r="H20" s="51"/>
      <c r="I20" s="89"/>
      <c r="J20" s="65"/>
      <c r="K20" s="65"/>
      <c r="L20" s="89"/>
      <c r="M20" s="1051"/>
      <c r="S20" s="49"/>
    </row>
    <row r="21" spans="1:19" ht="12" customHeight="1" x14ac:dyDescent="0.2">
      <c r="A21" s="327"/>
      <c r="B21" s="116">
        <v>8</v>
      </c>
      <c r="C21" s="747" t="s">
        <v>677</v>
      </c>
      <c r="D21" s="748"/>
      <c r="E21" s="322" t="s">
        <v>148</v>
      </c>
      <c r="F21" s="16"/>
      <c r="G21" s="51"/>
      <c r="H21" s="51"/>
      <c r="I21" s="89"/>
      <c r="J21" s="65"/>
      <c r="K21" s="65"/>
      <c r="L21" s="89"/>
      <c r="M21" s="1051"/>
      <c r="S21" s="49"/>
    </row>
    <row r="22" spans="1:19" ht="12" customHeight="1" x14ac:dyDescent="0.2">
      <c r="A22" s="327"/>
      <c r="B22" s="116">
        <v>9</v>
      </c>
      <c r="C22" s="766" t="s">
        <v>678</v>
      </c>
      <c r="D22" s="767"/>
      <c r="E22" s="322" t="s">
        <v>151</v>
      </c>
      <c r="F22" s="16"/>
      <c r="G22" s="51"/>
      <c r="H22" s="51"/>
      <c r="I22" s="89"/>
      <c r="J22" s="65"/>
      <c r="K22" s="65"/>
      <c r="L22" s="89"/>
      <c r="M22" s="76" t="s">
        <v>153</v>
      </c>
      <c r="S22" s="49"/>
    </row>
    <row r="23" spans="1:19" ht="12" customHeight="1" x14ac:dyDescent="0.2">
      <c r="A23" s="327"/>
      <c r="B23" s="116">
        <v>10</v>
      </c>
      <c r="C23" s="747" t="s">
        <v>679</v>
      </c>
      <c r="D23" s="748"/>
      <c r="E23" s="322" t="s">
        <v>143</v>
      </c>
      <c r="F23" s="16"/>
      <c r="G23" s="51"/>
      <c r="H23" s="51"/>
      <c r="I23" s="89"/>
      <c r="J23" s="65"/>
      <c r="K23" s="65"/>
      <c r="L23" s="89"/>
      <c r="M23" s="76" t="s">
        <v>155</v>
      </c>
      <c r="S23" s="49"/>
    </row>
    <row r="24" spans="1:19" ht="12" customHeight="1" x14ac:dyDescent="0.2">
      <c r="A24" s="327"/>
      <c r="B24" s="116">
        <v>11</v>
      </c>
      <c r="C24" s="747" t="s">
        <v>680</v>
      </c>
      <c r="D24" s="748"/>
      <c r="E24" s="322" t="s">
        <v>157</v>
      </c>
      <c r="F24" s="16"/>
      <c r="G24" s="51"/>
      <c r="H24" s="51"/>
      <c r="I24" s="89"/>
      <c r="J24" s="65"/>
      <c r="K24" s="65"/>
      <c r="L24" s="89"/>
      <c r="M24" s="1051" t="s">
        <v>153</v>
      </c>
      <c r="S24" s="49"/>
    </row>
    <row r="25" spans="1:19" ht="12" customHeight="1" x14ac:dyDescent="0.2">
      <c r="A25" s="327"/>
      <c r="B25" s="116">
        <v>12</v>
      </c>
      <c r="C25" s="747" t="s">
        <v>681</v>
      </c>
      <c r="D25" s="748"/>
      <c r="E25" s="322" t="s">
        <v>159</v>
      </c>
      <c r="F25" s="16"/>
      <c r="G25" s="51"/>
      <c r="H25" s="51"/>
      <c r="I25" s="89"/>
      <c r="J25" s="65"/>
      <c r="K25" s="65"/>
      <c r="L25" s="89"/>
      <c r="M25" s="1051"/>
      <c r="S25" s="49"/>
    </row>
    <row r="26" spans="1:19" ht="12" customHeight="1" x14ac:dyDescent="0.2">
      <c r="A26" s="327"/>
      <c r="B26" s="116">
        <v>13</v>
      </c>
      <c r="C26" s="747" t="s">
        <v>682</v>
      </c>
      <c r="D26" s="748"/>
      <c r="E26" s="322" t="s">
        <v>162</v>
      </c>
      <c r="F26" s="16"/>
      <c r="G26" s="51"/>
      <c r="H26" s="51"/>
      <c r="I26" s="89"/>
      <c r="J26" s="65"/>
      <c r="K26" s="65"/>
      <c r="L26" s="89"/>
      <c r="M26" s="1051"/>
      <c r="S26" s="49"/>
    </row>
    <row r="27" spans="1:19" ht="12" customHeight="1" x14ac:dyDescent="0.2">
      <c r="A27" s="327"/>
      <c r="B27" s="116">
        <v>14</v>
      </c>
      <c r="C27" s="747" t="s">
        <v>683</v>
      </c>
      <c r="D27" s="748"/>
      <c r="E27" s="322" t="s">
        <v>165</v>
      </c>
      <c r="F27" s="16"/>
      <c r="G27" s="51"/>
      <c r="H27" s="51"/>
      <c r="I27" s="89"/>
      <c r="J27" s="65"/>
      <c r="K27" s="65"/>
      <c r="L27" s="89"/>
      <c r="M27" s="1051" t="s">
        <v>167</v>
      </c>
      <c r="S27" s="49"/>
    </row>
    <row r="28" spans="1:19" ht="12" customHeight="1" x14ac:dyDescent="0.2">
      <c r="A28" s="327"/>
      <c r="B28" s="116">
        <v>15</v>
      </c>
      <c r="C28" s="747" t="s">
        <v>168</v>
      </c>
      <c r="D28" s="748"/>
      <c r="E28" s="322" t="s">
        <v>169</v>
      </c>
      <c r="F28" s="16"/>
      <c r="G28" s="51"/>
      <c r="H28" s="51"/>
      <c r="I28" s="89"/>
      <c r="J28" s="65"/>
      <c r="K28" s="65"/>
      <c r="L28" s="89"/>
      <c r="M28" s="1051"/>
      <c r="S28" s="49"/>
    </row>
    <row r="29" spans="1:19" ht="21" customHeight="1" x14ac:dyDescent="0.2">
      <c r="A29" s="327"/>
      <c r="B29" s="116">
        <v>16</v>
      </c>
      <c r="C29" s="749" t="s">
        <v>684</v>
      </c>
      <c r="D29" s="750"/>
      <c r="E29" s="325" t="s">
        <v>151</v>
      </c>
      <c r="F29" s="326"/>
      <c r="G29" s="98"/>
      <c r="H29" s="98"/>
      <c r="I29" s="390"/>
      <c r="J29" s="65"/>
      <c r="K29" s="65"/>
      <c r="L29" s="89"/>
      <c r="M29" s="1051"/>
      <c r="S29" s="49"/>
    </row>
    <row r="30" spans="1:19" ht="12" customHeight="1" x14ac:dyDescent="0.2">
      <c r="A30" s="327"/>
      <c r="B30" s="116">
        <v>17</v>
      </c>
      <c r="C30" s="747" t="s">
        <v>172</v>
      </c>
      <c r="D30" s="748"/>
      <c r="E30" s="322" t="s">
        <v>148</v>
      </c>
      <c r="F30" s="16"/>
      <c r="G30" s="51"/>
      <c r="H30" s="51"/>
      <c r="I30" s="89"/>
      <c r="J30" s="65"/>
      <c r="K30" s="65"/>
      <c r="L30" s="89"/>
      <c r="M30" s="1051"/>
      <c r="S30" s="49"/>
    </row>
    <row r="31" spans="1:19" ht="12" customHeight="1" x14ac:dyDescent="0.2">
      <c r="A31" s="327"/>
      <c r="B31" s="116">
        <v>18</v>
      </c>
      <c r="C31" s="747" t="s">
        <v>173</v>
      </c>
      <c r="D31" s="748"/>
      <c r="E31" s="322" t="s">
        <v>143</v>
      </c>
      <c r="F31" s="16"/>
      <c r="G31" s="51"/>
      <c r="H31" s="51"/>
      <c r="I31" s="89"/>
      <c r="J31" s="65"/>
      <c r="K31" s="65"/>
      <c r="L31" s="89"/>
      <c r="M31" s="1051"/>
      <c r="S31" s="49"/>
    </row>
    <row r="32" spans="1:19" ht="12" customHeight="1" x14ac:dyDescent="0.2">
      <c r="A32" s="327"/>
      <c r="B32" s="116">
        <v>19</v>
      </c>
      <c r="C32" s="747" t="s">
        <v>174</v>
      </c>
      <c r="D32" s="748"/>
      <c r="E32" s="322" t="s">
        <v>143</v>
      </c>
      <c r="F32" s="16"/>
      <c r="G32" s="51"/>
      <c r="H32" s="51"/>
      <c r="I32" s="89"/>
      <c r="J32" s="65"/>
      <c r="K32" s="65"/>
      <c r="L32" s="89"/>
      <c r="M32" s="1051"/>
      <c r="S32" s="49"/>
    </row>
    <row r="33" spans="1:19" ht="12" customHeight="1" x14ac:dyDescent="0.2">
      <c r="A33" s="327"/>
      <c r="B33" s="116">
        <v>20</v>
      </c>
      <c r="C33" s="747" t="s">
        <v>175</v>
      </c>
      <c r="D33" s="748"/>
      <c r="E33" s="322" t="s">
        <v>143</v>
      </c>
      <c r="F33" s="16"/>
      <c r="G33" s="51"/>
      <c r="H33" s="51"/>
      <c r="I33" s="89"/>
      <c r="J33" s="65"/>
      <c r="K33" s="65"/>
      <c r="L33" s="89"/>
      <c r="M33" s="1051"/>
      <c r="S33" s="49"/>
    </row>
    <row r="34" spans="1:19" s="223" customFormat="1" ht="12" customHeight="1" x14ac:dyDescent="0.2">
      <c r="A34" s="331"/>
      <c r="B34" s="116">
        <v>21</v>
      </c>
      <c r="C34" s="768" t="s">
        <v>685</v>
      </c>
      <c r="D34" s="798"/>
      <c r="E34" s="332" t="s">
        <v>177</v>
      </c>
      <c r="F34" s="58" t="s">
        <v>178</v>
      </c>
      <c r="G34" s="54" t="s">
        <v>178</v>
      </c>
      <c r="H34" s="54" t="s">
        <v>178</v>
      </c>
      <c r="I34" s="369" t="s">
        <v>178</v>
      </c>
      <c r="J34" s="191" t="s">
        <v>178</v>
      </c>
      <c r="K34" s="191" t="s">
        <v>178</v>
      </c>
      <c r="L34" s="369" t="s">
        <v>178</v>
      </c>
      <c r="M34" s="1233" t="s">
        <v>179</v>
      </c>
    </row>
    <row r="35" spans="1:19" s="223" customFormat="1" ht="12" customHeight="1" x14ac:dyDescent="0.2">
      <c r="A35" s="331"/>
      <c r="B35" s="116">
        <v>22</v>
      </c>
      <c r="C35" s="768" t="s">
        <v>686</v>
      </c>
      <c r="D35" s="769"/>
      <c r="E35" s="332" t="s">
        <v>148</v>
      </c>
      <c r="F35" s="58" t="s">
        <v>149</v>
      </c>
      <c r="G35" s="54" t="s">
        <v>149</v>
      </c>
      <c r="H35" s="54" t="s">
        <v>149</v>
      </c>
      <c r="I35" s="369" t="s">
        <v>149</v>
      </c>
      <c r="J35" s="191" t="s">
        <v>149</v>
      </c>
      <c r="K35" s="191" t="s">
        <v>149</v>
      </c>
      <c r="L35" s="369" t="s">
        <v>149</v>
      </c>
      <c r="M35" s="1234"/>
    </row>
    <row r="36" spans="1:19" s="223" customFormat="1" ht="12" customHeight="1" x14ac:dyDescent="0.2">
      <c r="A36" s="331"/>
      <c r="B36" s="116">
        <v>23</v>
      </c>
      <c r="C36" s="768" t="s">
        <v>181</v>
      </c>
      <c r="D36" s="769"/>
      <c r="E36" s="332" t="s">
        <v>182</v>
      </c>
      <c r="F36" s="58">
        <v>1E-3</v>
      </c>
      <c r="G36" s="54">
        <v>3.0000000000000001E-3</v>
      </c>
      <c r="H36" s="54">
        <v>1.7999999999999999E-2</v>
      </c>
      <c r="I36" s="369">
        <v>1E-3</v>
      </c>
      <c r="J36" s="191">
        <v>1.7999999999999999E-2</v>
      </c>
      <c r="K36" s="191">
        <v>1E-3</v>
      </c>
      <c r="L36" s="369">
        <v>5.7499999999999999E-3</v>
      </c>
      <c r="M36" s="1234"/>
    </row>
    <row r="37" spans="1:19" s="223" customFormat="1" ht="12" customHeight="1" x14ac:dyDescent="0.2">
      <c r="A37" s="331"/>
      <c r="B37" s="116">
        <v>24</v>
      </c>
      <c r="C37" s="768" t="s">
        <v>687</v>
      </c>
      <c r="D37" s="769"/>
      <c r="E37" s="332" t="s">
        <v>184</v>
      </c>
      <c r="F37" s="58" t="s">
        <v>149</v>
      </c>
      <c r="G37" s="54">
        <v>3.0000000000000001E-3</v>
      </c>
      <c r="H37" s="54">
        <v>1.0999999999999999E-2</v>
      </c>
      <c r="I37" s="369" t="s">
        <v>149</v>
      </c>
      <c r="J37" s="191">
        <v>1.0999999999999999E-2</v>
      </c>
      <c r="K37" s="191" t="s">
        <v>149</v>
      </c>
      <c r="L37" s="369">
        <v>3.4999999999999996E-3</v>
      </c>
      <c r="M37" s="1234"/>
    </row>
    <row r="38" spans="1:19" s="223" customFormat="1" ht="12" customHeight="1" x14ac:dyDescent="0.2">
      <c r="A38" s="331"/>
      <c r="B38" s="116">
        <v>25</v>
      </c>
      <c r="C38" s="768" t="s">
        <v>185</v>
      </c>
      <c r="D38" s="769"/>
      <c r="E38" s="332" t="s">
        <v>186</v>
      </c>
      <c r="F38" s="58">
        <v>1E-3</v>
      </c>
      <c r="G38" s="54">
        <v>2E-3</v>
      </c>
      <c r="H38" s="54" t="s">
        <v>144</v>
      </c>
      <c r="I38" s="369">
        <v>1E-3</v>
      </c>
      <c r="J38" s="191">
        <v>2E-3</v>
      </c>
      <c r="K38" s="191" t="s">
        <v>144</v>
      </c>
      <c r="L38" s="369">
        <v>1E-3</v>
      </c>
      <c r="M38" s="1234"/>
    </row>
    <row r="39" spans="1:19" s="223" customFormat="1" ht="12" customHeight="1" x14ac:dyDescent="0.2">
      <c r="A39" s="331"/>
      <c r="B39" s="116">
        <v>26</v>
      </c>
      <c r="C39" s="768" t="s">
        <v>688</v>
      </c>
      <c r="D39" s="769"/>
      <c r="E39" s="332" t="s">
        <v>143</v>
      </c>
      <c r="F39" s="58" t="s">
        <v>144</v>
      </c>
      <c r="G39" s="54" t="s">
        <v>144</v>
      </c>
      <c r="H39" s="54" t="s">
        <v>144</v>
      </c>
      <c r="I39" s="369" t="s">
        <v>144</v>
      </c>
      <c r="J39" s="191" t="s">
        <v>144</v>
      </c>
      <c r="K39" s="191" t="s">
        <v>144</v>
      </c>
      <c r="L39" s="369" t="s">
        <v>144</v>
      </c>
      <c r="M39" s="1234"/>
    </row>
    <row r="40" spans="1:19" s="223" customFormat="1" ht="12" customHeight="1" x14ac:dyDescent="0.2">
      <c r="A40" s="331"/>
      <c r="B40" s="116">
        <v>27</v>
      </c>
      <c r="C40" s="768" t="s">
        <v>689</v>
      </c>
      <c r="D40" s="769"/>
      <c r="E40" s="332" t="s">
        <v>186</v>
      </c>
      <c r="F40" s="58">
        <v>4.0000000000000001E-3</v>
      </c>
      <c r="G40" s="54">
        <v>8.0000000000000002E-3</v>
      </c>
      <c r="H40" s="54">
        <v>2.1999999999999999E-2</v>
      </c>
      <c r="I40" s="369">
        <v>4.0000000000000001E-3</v>
      </c>
      <c r="J40" s="191">
        <v>2.1999999999999999E-2</v>
      </c>
      <c r="K40" s="191">
        <v>4.0000000000000001E-3</v>
      </c>
      <c r="L40" s="369">
        <v>9.5000000000000015E-3</v>
      </c>
      <c r="M40" s="1234"/>
    </row>
    <row r="41" spans="1:19" s="223" customFormat="1" ht="12" customHeight="1" x14ac:dyDescent="0.2">
      <c r="A41" s="331"/>
      <c r="B41" s="116">
        <v>28</v>
      </c>
      <c r="C41" s="768" t="s">
        <v>690</v>
      </c>
      <c r="D41" s="769"/>
      <c r="E41" s="332" t="s">
        <v>184</v>
      </c>
      <c r="F41" s="58" t="s">
        <v>149</v>
      </c>
      <c r="G41" s="54" t="s">
        <v>149</v>
      </c>
      <c r="H41" s="54">
        <v>8.0000000000000002E-3</v>
      </c>
      <c r="I41" s="369" t="s">
        <v>149</v>
      </c>
      <c r="J41" s="191">
        <v>8.0000000000000002E-3</v>
      </c>
      <c r="K41" s="191" t="s">
        <v>149</v>
      </c>
      <c r="L41" s="369">
        <v>2E-3</v>
      </c>
      <c r="M41" s="1234"/>
    </row>
    <row r="42" spans="1:19" s="223" customFormat="1" ht="12" customHeight="1" x14ac:dyDescent="0.2">
      <c r="A42" s="331"/>
      <c r="B42" s="116">
        <v>29</v>
      </c>
      <c r="C42" s="768" t="s">
        <v>190</v>
      </c>
      <c r="D42" s="769"/>
      <c r="E42" s="332" t="s">
        <v>184</v>
      </c>
      <c r="F42" s="58">
        <v>2E-3</v>
      </c>
      <c r="G42" s="54">
        <v>3.0000000000000001E-3</v>
      </c>
      <c r="H42" s="54">
        <v>4.0000000000000001E-3</v>
      </c>
      <c r="I42" s="369">
        <v>2E-3</v>
      </c>
      <c r="J42" s="191">
        <v>4.0000000000000001E-3</v>
      </c>
      <c r="K42" s="191">
        <v>2E-3</v>
      </c>
      <c r="L42" s="369">
        <v>2.7500000000000003E-3</v>
      </c>
      <c r="M42" s="1234"/>
    </row>
    <row r="43" spans="1:19" s="223" customFormat="1" ht="12" customHeight="1" x14ac:dyDescent="0.2">
      <c r="A43" s="331"/>
      <c r="B43" s="116">
        <v>30</v>
      </c>
      <c r="C43" s="768" t="s">
        <v>191</v>
      </c>
      <c r="D43" s="769"/>
      <c r="E43" s="332" t="s">
        <v>192</v>
      </c>
      <c r="F43" s="72" t="s">
        <v>144</v>
      </c>
      <c r="G43" s="54" t="s">
        <v>144</v>
      </c>
      <c r="H43" s="54" t="s">
        <v>144</v>
      </c>
      <c r="I43" s="369" t="s">
        <v>144</v>
      </c>
      <c r="J43" s="191" t="s">
        <v>144</v>
      </c>
      <c r="K43" s="191" t="s">
        <v>144</v>
      </c>
      <c r="L43" s="369" t="s">
        <v>144</v>
      </c>
      <c r="M43" s="1234"/>
    </row>
    <row r="44" spans="1:19" s="223" customFormat="1" ht="12" customHeight="1" x14ac:dyDescent="0.2">
      <c r="A44" s="331"/>
      <c r="B44" s="116">
        <v>31</v>
      </c>
      <c r="C44" s="768" t="s">
        <v>193</v>
      </c>
      <c r="D44" s="769"/>
      <c r="E44" s="332" t="s">
        <v>194</v>
      </c>
      <c r="F44" s="58" t="s">
        <v>195</v>
      </c>
      <c r="G44" s="54" t="s">
        <v>195</v>
      </c>
      <c r="H44" s="54" t="s">
        <v>195</v>
      </c>
      <c r="I44" s="369" t="s">
        <v>195</v>
      </c>
      <c r="J44" s="191" t="s">
        <v>195</v>
      </c>
      <c r="K44" s="191" t="s">
        <v>195</v>
      </c>
      <c r="L44" s="369" t="s">
        <v>195</v>
      </c>
      <c r="M44" s="1235"/>
    </row>
    <row r="45" spans="1:19" s="223" customFormat="1" ht="12" customHeight="1" x14ac:dyDescent="0.2">
      <c r="A45" s="331"/>
      <c r="B45" s="116">
        <v>32</v>
      </c>
      <c r="C45" s="768" t="s">
        <v>691</v>
      </c>
      <c r="D45" s="769"/>
      <c r="E45" s="332" t="s">
        <v>162</v>
      </c>
      <c r="F45" s="58"/>
      <c r="G45" s="54"/>
      <c r="H45" s="54"/>
      <c r="I45" s="369"/>
      <c r="J45" s="191"/>
      <c r="K45" s="191"/>
      <c r="L45" s="369"/>
      <c r="M45" s="1051" t="s">
        <v>138</v>
      </c>
    </row>
    <row r="46" spans="1:19" s="223" customFormat="1" ht="12" customHeight="1" x14ac:dyDescent="0.2">
      <c r="A46" s="331"/>
      <c r="B46" s="116">
        <v>33</v>
      </c>
      <c r="C46" s="768" t="s">
        <v>692</v>
      </c>
      <c r="D46" s="769"/>
      <c r="E46" s="332" t="s">
        <v>199</v>
      </c>
      <c r="F46" s="189">
        <v>0.19</v>
      </c>
      <c r="G46" s="57">
        <v>0.13</v>
      </c>
      <c r="H46" s="57">
        <v>0.1</v>
      </c>
      <c r="I46" s="367">
        <v>0.19</v>
      </c>
      <c r="J46" s="435">
        <v>0.19</v>
      </c>
      <c r="K46" s="435">
        <v>0.1</v>
      </c>
      <c r="L46" s="367">
        <v>0.15250000000000002</v>
      </c>
      <c r="M46" s="1051"/>
    </row>
    <row r="47" spans="1:19" s="223" customFormat="1" ht="12" customHeight="1" x14ac:dyDescent="0.2">
      <c r="A47" s="331"/>
      <c r="B47" s="116">
        <v>34</v>
      </c>
      <c r="C47" s="768" t="s">
        <v>693</v>
      </c>
      <c r="D47" s="769"/>
      <c r="E47" s="332" t="s">
        <v>201</v>
      </c>
      <c r="F47" s="58" t="s">
        <v>202</v>
      </c>
      <c r="G47" s="54" t="s">
        <v>202</v>
      </c>
      <c r="H47" s="54" t="s">
        <v>202</v>
      </c>
      <c r="I47" s="369" t="s">
        <v>202</v>
      </c>
      <c r="J47" s="191" t="s">
        <v>202</v>
      </c>
      <c r="K47" s="191" t="s">
        <v>202</v>
      </c>
      <c r="L47" s="369" t="s">
        <v>202</v>
      </c>
      <c r="M47" s="1051"/>
    </row>
    <row r="48" spans="1:19" ht="12" customHeight="1" x14ac:dyDescent="0.2">
      <c r="A48" s="327"/>
      <c r="B48" s="116">
        <v>35</v>
      </c>
      <c r="C48" s="747" t="s">
        <v>694</v>
      </c>
      <c r="D48" s="748"/>
      <c r="E48" s="322" t="s">
        <v>162</v>
      </c>
      <c r="F48" s="16"/>
      <c r="G48" s="51"/>
      <c r="H48" s="51"/>
      <c r="I48" s="89"/>
      <c r="J48" s="65"/>
      <c r="K48" s="65"/>
      <c r="L48" s="89"/>
      <c r="M48" s="1051"/>
      <c r="S48" s="49"/>
    </row>
    <row r="49" spans="1:19" ht="12" customHeight="1" x14ac:dyDescent="0.2">
      <c r="A49" s="327"/>
      <c r="B49" s="116">
        <v>36</v>
      </c>
      <c r="C49" s="747" t="s">
        <v>695</v>
      </c>
      <c r="D49" s="748"/>
      <c r="E49" s="322" t="s">
        <v>205</v>
      </c>
      <c r="F49" s="16"/>
      <c r="G49" s="51"/>
      <c r="H49" s="51"/>
      <c r="I49" s="89"/>
      <c r="J49" s="65"/>
      <c r="K49" s="65"/>
      <c r="L49" s="89"/>
      <c r="M49" s="76" t="s">
        <v>153</v>
      </c>
      <c r="S49" s="49"/>
    </row>
    <row r="50" spans="1:19" ht="12" customHeight="1" x14ac:dyDescent="0.2">
      <c r="A50" s="327"/>
      <c r="B50" s="116">
        <v>37</v>
      </c>
      <c r="C50" s="747" t="s">
        <v>696</v>
      </c>
      <c r="D50" s="748"/>
      <c r="E50" s="322" t="s">
        <v>169</v>
      </c>
      <c r="F50" s="58">
        <v>0.06</v>
      </c>
      <c r="G50" s="54">
        <v>1.0999999999999999E-2</v>
      </c>
      <c r="H50" s="54">
        <v>7.0000000000000001E-3</v>
      </c>
      <c r="I50" s="369">
        <v>2E-3</v>
      </c>
      <c r="J50" s="191">
        <v>0.06</v>
      </c>
      <c r="K50" s="191">
        <v>2E-3</v>
      </c>
      <c r="L50" s="369">
        <v>0.02</v>
      </c>
      <c r="M50" s="76" t="s">
        <v>138</v>
      </c>
      <c r="S50" s="49"/>
    </row>
    <row r="51" spans="1:19" ht="12" customHeight="1" x14ac:dyDescent="0.2">
      <c r="A51" s="327"/>
      <c r="B51" s="116">
        <v>38</v>
      </c>
      <c r="C51" s="747" t="s">
        <v>643</v>
      </c>
      <c r="D51" s="748"/>
      <c r="E51" s="322" t="s">
        <v>205</v>
      </c>
      <c r="F51" s="16"/>
      <c r="G51" s="51"/>
      <c r="H51" s="51"/>
      <c r="I51" s="89"/>
      <c r="J51" s="65"/>
      <c r="K51" s="65"/>
      <c r="L51" s="89"/>
      <c r="M51" s="76" t="s">
        <v>208</v>
      </c>
      <c r="S51" s="49"/>
    </row>
    <row r="52" spans="1:19" ht="12" customHeight="1" x14ac:dyDescent="0.2">
      <c r="A52" s="327"/>
      <c r="B52" s="116">
        <v>39</v>
      </c>
      <c r="C52" s="747" t="s">
        <v>697</v>
      </c>
      <c r="D52" s="748"/>
      <c r="E52" s="322" t="s">
        <v>210</v>
      </c>
      <c r="F52" s="16"/>
      <c r="G52" s="51"/>
      <c r="H52" s="51"/>
      <c r="I52" s="89"/>
      <c r="J52" s="65"/>
      <c r="K52" s="65"/>
      <c r="L52" s="89"/>
      <c r="M52" s="1051" t="s">
        <v>153</v>
      </c>
      <c r="S52" s="49"/>
    </row>
    <row r="53" spans="1:19" ht="12" customHeight="1" x14ac:dyDescent="0.2">
      <c r="A53" s="327"/>
      <c r="B53" s="116">
        <v>40</v>
      </c>
      <c r="C53" s="747" t="s">
        <v>652</v>
      </c>
      <c r="D53" s="748"/>
      <c r="E53" s="322" t="s">
        <v>213</v>
      </c>
      <c r="F53" s="16"/>
      <c r="G53" s="51"/>
      <c r="H53" s="51"/>
      <c r="I53" s="89"/>
      <c r="J53" s="65"/>
      <c r="K53" s="65"/>
      <c r="L53" s="89"/>
      <c r="M53" s="1051"/>
      <c r="S53" s="49"/>
    </row>
    <row r="54" spans="1:19" ht="12" customHeight="1" x14ac:dyDescent="0.2">
      <c r="A54" s="327"/>
      <c r="B54" s="116">
        <v>41</v>
      </c>
      <c r="C54" s="747" t="s">
        <v>698</v>
      </c>
      <c r="D54" s="748"/>
      <c r="E54" s="322" t="s">
        <v>199</v>
      </c>
      <c r="F54" s="16"/>
      <c r="G54" s="51"/>
      <c r="H54" s="51"/>
      <c r="I54" s="89"/>
      <c r="J54" s="65"/>
      <c r="K54" s="65"/>
      <c r="L54" s="89"/>
      <c r="M54" s="1051" t="s">
        <v>167</v>
      </c>
      <c r="S54" s="49"/>
    </row>
    <row r="55" spans="1:19" ht="12" customHeight="1" x14ac:dyDescent="0.2">
      <c r="A55" s="327"/>
      <c r="B55" s="116">
        <v>42</v>
      </c>
      <c r="C55" s="747" t="s">
        <v>216</v>
      </c>
      <c r="D55" s="748"/>
      <c r="E55" s="322" t="s">
        <v>217</v>
      </c>
      <c r="F55" s="16"/>
      <c r="G55" s="51"/>
      <c r="H55" s="51"/>
      <c r="I55" s="89"/>
      <c r="J55" s="65"/>
      <c r="K55" s="65"/>
      <c r="L55" s="89"/>
      <c r="M55" s="1051"/>
      <c r="S55" s="49"/>
    </row>
    <row r="56" spans="1:19" ht="12" customHeight="1" x14ac:dyDescent="0.2">
      <c r="A56" s="327"/>
      <c r="B56" s="116">
        <v>43</v>
      </c>
      <c r="C56" s="747" t="s">
        <v>219</v>
      </c>
      <c r="D56" s="748"/>
      <c r="E56" s="322" t="s">
        <v>217</v>
      </c>
      <c r="F56" s="16"/>
      <c r="G56" s="51"/>
      <c r="H56" s="51"/>
      <c r="I56" s="89"/>
      <c r="J56" s="65"/>
      <c r="K56" s="65"/>
      <c r="L56" s="89"/>
      <c r="M56" s="1051"/>
      <c r="S56" s="49"/>
    </row>
    <row r="57" spans="1:19" ht="12" customHeight="1" x14ac:dyDescent="0.2">
      <c r="A57" s="327"/>
      <c r="B57" s="116">
        <v>44</v>
      </c>
      <c r="C57" s="747" t="s">
        <v>699</v>
      </c>
      <c r="D57" s="748"/>
      <c r="E57" s="322" t="s">
        <v>148</v>
      </c>
      <c r="F57" s="16"/>
      <c r="G57" s="51"/>
      <c r="H57" s="51"/>
      <c r="I57" s="89"/>
      <c r="J57" s="65"/>
      <c r="K57" s="65"/>
      <c r="L57" s="89"/>
      <c r="M57" s="1051"/>
      <c r="S57" s="49"/>
    </row>
    <row r="58" spans="1:19" ht="12" customHeight="1" x14ac:dyDescent="0.2">
      <c r="A58" s="327"/>
      <c r="B58" s="116">
        <v>45</v>
      </c>
      <c r="C58" s="747" t="s">
        <v>700</v>
      </c>
      <c r="D58" s="748"/>
      <c r="E58" s="322" t="s">
        <v>222</v>
      </c>
      <c r="F58" s="16"/>
      <c r="G58" s="51"/>
      <c r="H58" s="51"/>
      <c r="I58" s="89"/>
      <c r="J58" s="65"/>
      <c r="K58" s="65"/>
      <c r="L58" s="89"/>
      <c r="M58" s="1051"/>
      <c r="S58" s="49"/>
    </row>
    <row r="59" spans="1:19" ht="12" customHeight="1" x14ac:dyDescent="0.2">
      <c r="A59" s="327"/>
      <c r="B59" s="116">
        <v>46</v>
      </c>
      <c r="C59" s="806" t="s">
        <v>224</v>
      </c>
      <c r="D59" s="806"/>
      <c r="E59" s="322" t="s">
        <v>225</v>
      </c>
      <c r="F59" s="16" t="s">
        <v>226</v>
      </c>
      <c r="G59" s="51">
        <v>0.3</v>
      </c>
      <c r="H59" s="51">
        <v>0.5</v>
      </c>
      <c r="I59" s="89" t="s">
        <v>226</v>
      </c>
      <c r="J59" s="65">
        <v>0.5</v>
      </c>
      <c r="K59" s="65" t="s">
        <v>226</v>
      </c>
      <c r="L59" s="89" t="s">
        <v>226</v>
      </c>
      <c r="M59" s="1051" t="s">
        <v>208</v>
      </c>
      <c r="S59" s="49"/>
    </row>
    <row r="60" spans="1:19" ht="12" customHeight="1" x14ac:dyDescent="0.2">
      <c r="A60" s="327"/>
      <c r="B60" s="116">
        <v>47</v>
      </c>
      <c r="C60" s="806" t="s">
        <v>227</v>
      </c>
      <c r="D60" s="806"/>
      <c r="E60" s="322" t="s">
        <v>228</v>
      </c>
      <c r="F60" s="16"/>
      <c r="G60" s="51"/>
      <c r="H60" s="51"/>
      <c r="I60" s="89"/>
      <c r="J60" s="65"/>
      <c r="K60" s="65"/>
      <c r="L60" s="89"/>
      <c r="M60" s="1051"/>
      <c r="S60" s="49"/>
    </row>
    <row r="61" spans="1:19" ht="12" customHeight="1" x14ac:dyDescent="0.2">
      <c r="A61" s="327"/>
      <c r="B61" s="116">
        <v>48</v>
      </c>
      <c r="C61" s="747" t="s">
        <v>701</v>
      </c>
      <c r="D61" s="748"/>
      <c r="E61" s="322" t="s">
        <v>230</v>
      </c>
      <c r="F61" s="16"/>
      <c r="G61" s="51"/>
      <c r="H61" s="51"/>
      <c r="I61" s="89"/>
      <c r="J61" s="341"/>
      <c r="K61" s="392"/>
      <c r="L61" s="391"/>
      <c r="M61" s="1051"/>
      <c r="S61" s="49"/>
    </row>
    <row r="62" spans="1:19" ht="12" customHeight="1" x14ac:dyDescent="0.2">
      <c r="A62" s="327"/>
      <c r="B62" s="116">
        <v>49</v>
      </c>
      <c r="C62" s="747" t="s">
        <v>645</v>
      </c>
      <c r="D62" s="748"/>
      <c r="E62" s="322" t="s">
        <v>230</v>
      </c>
      <c r="F62" s="16"/>
      <c r="G62" s="51"/>
      <c r="H62" s="51"/>
      <c r="I62" s="89"/>
      <c r="J62" s="341"/>
      <c r="K62" s="392"/>
      <c r="L62" s="391"/>
      <c r="M62" s="1051"/>
      <c r="S62" s="49"/>
    </row>
    <row r="63" spans="1:19" ht="12" customHeight="1" x14ac:dyDescent="0.2">
      <c r="A63" s="327"/>
      <c r="B63" s="116">
        <v>50</v>
      </c>
      <c r="C63" s="747" t="s">
        <v>647</v>
      </c>
      <c r="D63" s="748"/>
      <c r="E63" s="322" t="s">
        <v>235</v>
      </c>
      <c r="F63" s="16">
        <v>1</v>
      </c>
      <c r="G63" s="51" t="s">
        <v>236</v>
      </c>
      <c r="H63" s="51" t="s">
        <v>236</v>
      </c>
      <c r="I63" s="89" t="s">
        <v>236</v>
      </c>
      <c r="J63" s="65">
        <v>1</v>
      </c>
      <c r="K63" s="65" t="s">
        <v>236</v>
      </c>
      <c r="L63" s="89" t="s">
        <v>236</v>
      </c>
      <c r="M63" s="1051"/>
      <c r="S63" s="49"/>
    </row>
    <row r="64" spans="1:19" ht="12" customHeight="1" thickBot="1" x14ac:dyDescent="0.25">
      <c r="A64" s="327"/>
      <c r="B64" s="160">
        <v>51</v>
      </c>
      <c r="C64" s="804" t="s">
        <v>648</v>
      </c>
      <c r="D64" s="805"/>
      <c r="E64" s="328" t="s">
        <v>238</v>
      </c>
      <c r="F64" s="16">
        <v>0.2</v>
      </c>
      <c r="G64" s="51" t="s">
        <v>163</v>
      </c>
      <c r="H64" s="51">
        <v>0.2</v>
      </c>
      <c r="I64" s="90">
        <v>0.2</v>
      </c>
      <c r="J64" s="19">
        <v>0.2</v>
      </c>
      <c r="K64" s="88" t="s">
        <v>163</v>
      </c>
      <c r="L64" s="90">
        <v>0.15000000000000002</v>
      </c>
      <c r="M64" s="1232"/>
      <c r="S64" s="49"/>
    </row>
    <row r="65" spans="1:20" s="218" customFormat="1" ht="15" customHeight="1" thickBot="1" x14ac:dyDescent="0.25">
      <c r="A65" s="330"/>
      <c r="B65" s="926" t="s">
        <v>702</v>
      </c>
      <c r="C65" s="764"/>
      <c r="D65" s="764"/>
      <c r="E65" s="765"/>
      <c r="F65" s="655">
        <v>2</v>
      </c>
      <c r="G65" s="111">
        <v>2</v>
      </c>
      <c r="H65" s="111">
        <v>2</v>
      </c>
      <c r="I65" s="142">
        <v>2</v>
      </c>
      <c r="J65" s="393"/>
      <c r="K65" s="50"/>
      <c r="L65" s="239"/>
      <c r="M65" s="212"/>
      <c r="N65" s="49"/>
    </row>
    <row r="66" spans="1:20" ht="12" customHeight="1" x14ac:dyDescent="0.2">
      <c r="C66" s="329" t="s">
        <v>585</v>
      </c>
      <c r="D66" s="329"/>
      <c r="E66" s="212"/>
      <c r="J66" s="12"/>
      <c r="K66" s="12"/>
      <c r="L66" s="12"/>
      <c r="M66" s="212"/>
      <c r="N66" s="212"/>
      <c r="O66" s="212"/>
      <c r="P66" s="774"/>
      <c r="Q66" s="774"/>
      <c r="R66" s="774"/>
      <c r="T66" s="212"/>
    </row>
    <row r="67" spans="1:20" ht="12" customHeight="1" x14ac:dyDescent="0.2">
      <c r="B67" s="140"/>
      <c r="C67" s="329"/>
      <c r="D67" s="220"/>
      <c r="E67" s="220"/>
      <c r="F67" s="48"/>
      <c r="G67" s="48"/>
      <c r="H67" s="48"/>
      <c r="I67" s="48"/>
      <c r="J67" s="240"/>
      <c r="K67" s="240"/>
      <c r="L67" s="240"/>
      <c r="N67" s="329"/>
      <c r="O67" s="329"/>
      <c r="P67" s="212"/>
      <c r="Q67" s="329"/>
      <c r="R67" s="212"/>
      <c r="S67" s="329"/>
    </row>
    <row r="68" spans="1:20" ht="10.5" customHeight="1" x14ac:dyDescent="0.2">
      <c r="C68" s="220"/>
      <c r="D68" s="220"/>
      <c r="E68" s="220"/>
      <c r="F68" s="48"/>
      <c r="G68" s="48"/>
      <c r="H68" s="48"/>
      <c r="I68" s="48"/>
      <c r="L68" s="240"/>
    </row>
    <row r="69" spans="1:20" ht="10.5" customHeight="1" x14ac:dyDescent="0.2"/>
    <row r="70" spans="1:20" ht="10.5" customHeight="1" x14ac:dyDescent="0.2"/>
    <row r="71" spans="1:20" ht="10.5" customHeight="1" x14ac:dyDescent="0.2"/>
    <row r="72" spans="1:20" ht="10.5" customHeight="1" x14ac:dyDescent="0.2"/>
    <row r="73" spans="1:20" ht="10.5" customHeight="1" x14ac:dyDescent="0.2"/>
    <row r="74" spans="1:20" ht="10.5" customHeight="1" x14ac:dyDescent="0.2"/>
    <row r="75" spans="1:20" ht="10.5" customHeight="1" x14ac:dyDescent="0.2"/>
    <row r="76" spans="1:20" ht="10.5" customHeight="1" x14ac:dyDescent="0.2"/>
    <row r="77" spans="1:20" ht="10.5" customHeight="1" x14ac:dyDescent="0.2"/>
    <row r="78" spans="1:20" ht="10.5" customHeight="1" x14ac:dyDescent="0.2"/>
    <row r="79" spans="1:20" ht="15" customHeight="1" x14ac:dyDescent="0.2"/>
    <row r="80" spans="1:20" ht="5.4" customHeight="1" x14ac:dyDescent="0.2"/>
  </sheetData>
  <mergeCells count="80">
    <mergeCell ref="C45:D45"/>
    <mergeCell ref="C44:D44"/>
    <mergeCell ref="F3:H3"/>
    <mergeCell ref="F4:H4"/>
    <mergeCell ref="P66:R66"/>
    <mergeCell ref="B65:E65"/>
    <mergeCell ref="C23:D23"/>
    <mergeCell ref="M54:M58"/>
    <mergeCell ref="M59:M64"/>
    <mergeCell ref="C31:D31"/>
    <mergeCell ref="M45:M48"/>
    <mergeCell ref="M52:M53"/>
    <mergeCell ref="M27:M33"/>
    <mergeCell ref="M34:M44"/>
    <mergeCell ref="C29:D29"/>
    <mergeCell ref="C28:D28"/>
    <mergeCell ref="M14:M15"/>
    <mergeCell ref="M16:M21"/>
    <mergeCell ref="M24:M26"/>
    <mergeCell ref="C22:D22"/>
    <mergeCell ref="C21:D21"/>
    <mergeCell ref="C19:D19"/>
    <mergeCell ref="C20:D20"/>
    <mergeCell ref="J6:J9"/>
    <mergeCell ref="K6:K9"/>
    <mergeCell ref="F13:L13"/>
    <mergeCell ref="M6:M12"/>
    <mergeCell ref="L6:L9"/>
    <mergeCell ref="B4:C4"/>
    <mergeCell ref="B13:D13"/>
    <mergeCell ref="C14:D14"/>
    <mergeCell ref="C17:D17"/>
    <mergeCell ref="C18:D18"/>
    <mergeCell ref="C15:D15"/>
    <mergeCell ref="C16:D16"/>
    <mergeCell ref="D8:E8"/>
    <mergeCell ref="D9:E9"/>
    <mergeCell ref="D12:E12"/>
    <mergeCell ref="B6:C12"/>
    <mergeCell ref="D10:E10"/>
    <mergeCell ref="D7:E7"/>
    <mergeCell ref="D6:E6"/>
    <mergeCell ref="D11:E11"/>
    <mergeCell ref="C37:D37"/>
    <mergeCell ref="C34:D34"/>
    <mergeCell ref="C38:D38"/>
    <mergeCell ref="C25:D25"/>
    <mergeCell ref="C24:D24"/>
    <mergeCell ref="C27:D27"/>
    <mergeCell ref="C26:D26"/>
    <mergeCell ref="C64:D64"/>
    <mergeCell ref="C58:D58"/>
    <mergeCell ref="C59:D59"/>
    <mergeCell ref="C60:D60"/>
    <mergeCell ref="C56:D56"/>
    <mergeCell ref="C57:D57"/>
    <mergeCell ref="C62:D62"/>
    <mergeCell ref="C63:D63"/>
    <mergeCell ref="C54:D54"/>
    <mergeCell ref="C55:D55"/>
    <mergeCell ref="C50:D50"/>
    <mergeCell ref="C51:D51"/>
    <mergeCell ref="C52:D52"/>
    <mergeCell ref="C53:D53"/>
    <mergeCell ref="C41:D41"/>
    <mergeCell ref="C42:D42"/>
    <mergeCell ref="C43:D43"/>
    <mergeCell ref="B1:M1"/>
    <mergeCell ref="C61:D61"/>
    <mergeCell ref="C39:D39"/>
    <mergeCell ref="C48:D48"/>
    <mergeCell ref="C49:D49"/>
    <mergeCell ref="C40:D40"/>
    <mergeCell ref="C46:D46"/>
    <mergeCell ref="C47:D47"/>
    <mergeCell ref="C30:D30"/>
    <mergeCell ref="C32:D32"/>
    <mergeCell ref="C33:D33"/>
    <mergeCell ref="C35:D35"/>
    <mergeCell ref="C36:D36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scale="81" orientation="portrait" r:id="rId1"/>
  <headerFooter alignWithMargins="0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DA26-04E1-4993-9640-1BF1848ECAD7}">
  <sheetPr>
    <pageSetUpPr fitToPage="1"/>
  </sheetPr>
  <dimension ref="A1:T80"/>
  <sheetViews>
    <sheetView zoomScale="90" zoomScaleNormal="90" zoomScaleSheetLayoutView="130" workbookViewId="0"/>
  </sheetViews>
  <sheetFormatPr defaultColWidth="8.88671875" defaultRowHeight="10.199999999999999" customHeight="1" x14ac:dyDescent="0.2"/>
  <cols>
    <col min="1" max="1" width="1.77734375" style="49" customWidth="1"/>
    <col min="2" max="2" width="3.109375" style="151" customWidth="1"/>
    <col min="3" max="3" width="8.88671875" style="49" customWidth="1"/>
    <col min="4" max="4" width="23" style="49" customWidth="1"/>
    <col min="5" max="5" width="16.33203125" style="49" customWidth="1"/>
    <col min="6" max="9" width="7.44140625" style="12" customWidth="1"/>
    <col min="10" max="12" width="7.44140625" style="50" customWidth="1"/>
    <col min="13" max="13" width="13.44140625" style="49" customWidth="1"/>
    <col min="14" max="18" width="7.44140625" style="49" customWidth="1"/>
    <col min="19" max="19" width="13.44140625" style="212" customWidth="1"/>
    <col min="20" max="20" width="3.44140625" style="49" customWidth="1"/>
    <col min="21" max="16384" width="8.88671875" style="49"/>
  </cols>
  <sheetData>
    <row r="1" spans="2:20" ht="20.100000000000001" customHeight="1" x14ac:dyDescent="0.2">
      <c r="B1" s="803" t="s">
        <v>100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2:20" ht="12" customHeight="1" thickBot="1" x14ac:dyDescent="0.25">
      <c r="C2" s="318"/>
    </row>
    <row r="3" spans="2:20" ht="16.95" customHeight="1" thickBot="1" x14ac:dyDescent="0.25">
      <c r="B3" s="149"/>
      <c r="C3" s="319"/>
      <c r="D3" s="320"/>
      <c r="E3" s="212"/>
      <c r="F3" s="792" t="s">
        <v>102</v>
      </c>
      <c r="G3" s="793"/>
      <c r="H3" s="794"/>
      <c r="L3" s="12"/>
      <c r="M3" s="212"/>
      <c r="N3" s="212"/>
      <c r="O3" s="212"/>
      <c r="P3" s="212"/>
      <c r="Q3" s="212"/>
      <c r="R3" s="212"/>
      <c r="T3" s="212"/>
    </row>
    <row r="4" spans="2:20" ht="16.95" customHeight="1" thickBot="1" x14ac:dyDescent="0.25">
      <c r="B4" s="799" t="s">
        <v>103</v>
      </c>
      <c r="C4" s="800"/>
      <c r="D4" s="665" t="s">
        <v>670</v>
      </c>
      <c r="E4" s="212"/>
      <c r="F4" s="795" t="s">
        <v>703</v>
      </c>
      <c r="G4" s="796"/>
      <c r="H4" s="797"/>
      <c r="L4" s="12"/>
      <c r="M4" s="212"/>
      <c r="N4" s="212"/>
      <c r="O4" s="212"/>
      <c r="P4" s="212"/>
      <c r="Q4" s="212"/>
      <c r="R4" s="212"/>
      <c r="T4" s="212"/>
    </row>
    <row r="5" spans="2:20" ht="10.199999999999999" customHeight="1" thickBot="1" x14ac:dyDescent="0.25">
      <c r="B5" s="149"/>
      <c r="C5" s="212"/>
      <c r="D5" s="212"/>
      <c r="E5" s="212"/>
      <c r="J5" s="12"/>
      <c r="K5" s="12"/>
      <c r="L5" s="12"/>
      <c r="M5" s="212"/>
      <c r="N5" s="212"/>
      <c r="O5" s="212"/>
      <c r="P5" s="212"/>
      <c r="Q5" s="212"/>
      <c r="R5" s="212"/>
      <c r="T5" s="212"/>
    </row>
    <row r="6" spans="2:20" s="221" customFormat="1" ht="12" customHeight="1" x14ac:dyDescent="0.15">
      <c r="B6" s="751" t="s">
        <v>106</v>
      </c>
      <c r="C6" s="752"/>
      <c r="D6" s="759" t="s">
        <v>107</v>
      </c>
      <c r="E6" s="760"/>
      <c r="F6" s="185">
        <v>45391</v>
      </c>
      <c r="G6" s="184">
        <v>45840</v>
      </c>
      <c r="H6" s="184">
        <v>45931</v>
      </c>
      <c r="I6" s="184">
        <v>45664</v>
      </c>
      <c r="J6" s="777" t="s">
        <v>108</v>
      </c>
      <c r="K6" s="780" t="s">
        <v>109</v>
      </c>
      <c r="L6" s="789" t="s">
        <v>110</v>
      </c>
      <c r="M6" s="786" t="s">
        <v>111</v>
      </c>
    </row>
    <row r="7" spans="2:20" s="222" customFormat="1" ht="12" customHeight="1" x14ac:dyDescent="0.15">
      <c r="B7" s="753"/>
      <c r="C7" s="754"/>
      <c r="D7" s="761" t="s">
        <v>112</v>
      </c>
      <c r="E7" s="762"/>
      <c r="F7" s="188">
        <v>0.3840277777777778</v>
      </c>
      <c r="G7" s="187">
        <v>0.38541666666666669</v>
      </c>
      <c r="H7" s="187">
        <v>0.38194444444444442</v>
      </c>
      <c r="I7" s="187">
        <v>0.3888888888888889</v>
      </c>
      <c r="J7" s="778"/>
      <c r="K7" s="781"/>
      <c r="L7" s="790"/>
      <c r="M7" s="787"/>
    </row>
    <row r="8" spans="2:20" ht="12" customHeight="1" x14ac:dyDescent="0.15">
      <c r="B8" s="753"/>
      <c r="C8" s="754"/>
      <c r="D8" s="757" t="s">
        <v>113</v>
      </c>
      <c r="E8" s="758"/>
      <c r="F8" s="62" t="s">
        <v>114</v>
      </c>
      <c r="G8" s="51" t="s">
        <v>116</v>
      </c>
      <c r="H8" s="51" t="s">
        <v>116</v>
      </c>
      <c r="I8" s="51" t="s">
        <v>118</v>
      </c>
      <c r="J8" s="778"/>
      <c r="K8" s="781"/>
      <c r="L8" s="790"/>
      <c r="M8" s="787"/>
      <c r="S8" s="49"/>
    </row>
    <row r="9" spans="2:20" ht="12" customHeight="1" x14ac:dyDescent="0.15">
      <c r="B9" s="753"/>
      <c r="C9" s="754"/>
      <c r="D9" s="757" t="s">
        <v>120</v>
      </c>
      <c r="E9" s="758"/>
      <c r="F9" s="62" t="s">
        <v>114</v>
      </c>
      <c r="G9" s="51" t="s">
        <v>116</v>
      </c>
      <c r="H9" s="51" t="s">
        <v>119</v>
      </c>
      <c r="I9" s="51" t="s">
        <v>119</v>
      </c>
      <c r="J9" s="779"/>
      <c r="K9" s="782"/>
      <c r="L9" s="791"/>
      <c r="M9" s="787"/>
      <c r="S9" s="49"/>
    </row>
    <row r="10" spans="2:20" ht="12" customHeight="1" x14ac:dyDescent="0.15">
      <c r="B10" s="753"/>
      <c r="C10" s="754"/>
      <c r="D10" s="757" t="s">
        <v>121</v>
      </c>
      <c r="E10" s="758"/>
      <c r="F10" s="62">
        <v>9</v>
      </c>
      <c r="G10" s="51">
        <v>30.5</v>
      </c>
      <c r="H10" s="51">
        <v>18</v>
      </c>
      <c r="I10" s="51">
        <v>3</v>
      </c>
      <c r="J10" s="47">
        <f>MAX(F10:I10)</f>
        <v>30.5</v>
      </c>
      <c r="K10" s="692">
        <f>MIN(F10:I10)</f>
        <v>3</v>
      </c>
      <c r="L10" s="694">
        <f>AVERAGEA(F10:I10)</f>
        <v>15.125</v>
      </c>
      <c r="M10" s="787"/>
      <c r="S10" s="49"/>
    </row>
    <row r="11" spans="2:20" ht="12" customHeight="1" x14ac:dyDescent="0.15">
      <c r="B11" s="753"/>
      <c r="C11" s="754"/>
      <c r="D11" s="757" t="s">
        <v>122</v>
      </c>
      <c r="E11" s="758"/>
      <c r="F11" s="62">
        <v>4.4000000000000004</v>
      </c>
      <c r="G11" s="51">
        <v>16</v>
      </c>
      <c r="H11" s="51">
        <v>17</v>
      </c>
      <c r="I11" s="51">
        <v>4</v>
      </c>
      <c r="J11" s="47">
        <f>MAX(F11:I11)</f>
        <v>17</v>
      </c>
      <c r="K11" s="692">
        <f>MIN(F11:I11)</f>
        <v>4</v>
      </c>
      <c r="L11" s="694">
        <f>AVERAGEA(F11:I11)</f>
        <v>10.35</v>
      </c>
      <c r="M11" s="787"/>
      <c r="S11" s="49"/>
    </row>
    <row r="12" spans="2:20" ht="12" customHeight="1" thickBot="1" x14ac:dyDescent="0.25">
      <c r="B12" s="755"/>
      <c r="C12" s="756"/>
      <c r="D12" s="801" t="s">
        <v>123</v>
      </c>
      <c r="E12" s="802"/>
      <c r="F12" s="19">
        <v>0.6</v>
      </c>
      <c r="G12" s="66">
        <v>0.8</v>
      </c>
      <c r="H12" s="66">
        <v>0.7</v>
      </c>
      <c r="I12" s="66">
        <v>0.6</v>
      </c>
      <c r="J12" s="713">
        <f>MAX(F12:I12)</f>
        <v>0.8</v>
      </c>
      <c r="K12" s="695">
        <f>MIN(F12:I12)</f>
        <v>0.6</v>
      </c>
      <c r="L12" s="702">
        <f>AVERAGEA(F12:I12)</f>
        <v>0.67499999999999993</v>
      </c>
      <c r="M12" s="788"/>
      <c r="S12" s="49"/>
    </row>
    <row r="13" spans="2:20" s="218" customFormat="1" ht="15" customHeight="1" thickBot="1" x14ac:dyDescent="0.25">
      <c r="B13" s="763" t="s">
        <v>124</v>
      </c>
      <c r="C13" s="764"/>
      <c r="D13" s="764"/>
      <c r="E13" s="196" t="s">
        <v>125</v>
      </c>
      <c r="F13" s="783" t="s">
        <v>126</v>
      </c>
      <c r="G13" s="784"/>
      <c r="H13" s="784"/>
      <c r="I13" s="784"/>
      <c r="J13" s="784"/>
      <c r="K13" s="784"/>
      <c r="L13" s="785"/>
      <c r="M13" s="321"/>
    </row>
    <row r="14" spans="2:20" ht="12" customHeight="1" x14ac:dyDescent="0.2">
      <c r="B14" s="116">
        <v>1</v>
      </c>
      <c r="C14" s="747" t="s">
        <v>634</v>
      </c>
      <c r="D14" s="748"/>
      <c r="E14" s="322" t="s">
        <v>128</v>
      </c>
      <c r="F14" s="323"/>
      <c r="G14" s="95"/>
      <c r="H14" s="95"/>
      <c r="I14" s="387"/>
      <c r="J14" s="190"/>
      <c r="K14" s="95"/>
      <c r="L14" s="377"/>
      <c r="M14" s="776" t="s">
        <v>129</v>
      </c>
      <c r="S14" s="49"/>
    </row>
    <row r="15" spans="2:20" ht="12" customHeight="1" x14ac:dyDescent="0.2">
      <c r="B15" s="116">
        <v>2</v>
      </c>
      <c r="C15" s="747" t="s">
        <v>639</v>
      </c>
      <c r="D15" s="748"/>
      <c r="E15" s="324" t="s">
        <v>131</v>
      </c>
      <c r="F15" s="16"/>
      <c r="G15" s="51"/>
      <c r="H15" s="51"/>
      <c r="I15" s="89"/>
      <c r="J15" s="341"/>
      <c r="K15" s="361"/>
      <c r="L15" s="391"/>
      <c r="M15" s="776"/>
      <c r="S15" s="49"/>
    </row>
    <row r="16" spans="2:20" ht="12" customHeight="1" x14ac:dyDescent="0.2">
      <c r="B16" s="116">
        <v>3</v>
      </c>
      <c r="C16" s="747" t="s">
        <v>672</v>
      </c>
      <c r="D16" s="748"/>
      <c r="E16" s="322" t="s">
        <v>136</v>
      </c>
      <c r="F16" s="16"/>
      <c r="G16" s="51"/>
      <c r="H16" s="51"/>
      <c r="I16" s="89"/>
      <c r="J16" s="65"/>
      <c r="K16" s="51"/>
      <c r="L16" s="89"/>
      <c r="M16" s="770" t="s">
        <v>138</v>
      </c>
      <c r="S16" s="49"/>
    </row>
    <row r="17" spans="1:19" ht="12" customHeight="1" x14ac:dyDescent="0.2">
      <c r="B17" s="116">
        <v>4</v>
      </c>
      <c r="C17" s="747" t="s">
        <v>673</v>
      </c>
      <c r="D17" s="748"/>
      <c r="E17" s="322" t="s">
        <v>140</v>
      </c>
      <c r="F17" s="16"/>
      <c r="G17" s="51"/>
      <c r="H17" s="51"/>
      <c r="I17" s="89"/>
      <c r="J17" s="65"/>
      <c r="K17" s="51"/>
      <c r="L17" s="89"/>
      <c r="M17" s="770"/>
      <c r="S17" s="49"/>
    </row>
    <row r="18" spans="1:19" ht="12" customHeight="1" x14ac:dyDescent="0.2">
      <c r="B18" s="116">
        <v>5</v>
      </c>
      <c r="C18" s="747" t="s">
        <v>674</v>
      </c>
      <c r="D18" s="748"/>
      <c r="E18" s="322" t="s">
        <v>143</v>
      </c>
      <c r="F18" s="16"/>
      <c r="G18" s="51"/>
      <c r="H18" s="51"/>
      <c r="I18" s="89"/>
      <c r="J18" s="65"/>
      <c r="K18" s="51"/>
      <c r="L18" s="89"/>
      <c r="M18" s="770"/>
      <c r="S18" s="49"/>
    </row>
    <row r="19" spans="1:19" ht="12" customHeight="1" x14ac:dyDescent="0.2">
      <c r="B19" s="116">
        <v>6</v>
      </c>
      <c r="C19" s="747" t="s">
        <v>675</v>
      </c>
      <c r="D19" s="748"/>
      <c r="E19" s="322" t="s">
        <v>143</v>
      </c>
      <c r="F19" s="16"/>
      <c r="G19" s="51"/>
      <c r="H19" s="51"/>
      <c r="I19" s="89"/>
      <c r="J19" s="65"/>
      <c r="K19" s="51"/>
      <c r="L19" s="89"/>
      <c r="M19" s="770"/>
      <c r="S19" s="49"/>
    </row>
    <row r="20" spans="1:19" ht="12" customHeight="1" x14ac:dyDescent="0.2">
      <c r="B20" s="116">
        <v>7</v>
      </c>
      <c r="C20" s="747" t="s">
        <v>676</v>
      </c>
      <c r="D20" s="748"/>
      <c r="E20" s="322" t="s">
        <v>143</v>
      </c>
      <c r="F20" s="16"/>
      <c r="G20" s="51"/>
      <c r="H20" s="51"/>
      <c r="I20" s="89"/>
      <c r="J20" s="65"/>
      <c r="K20" s="51"/>
      <c r="L20" s="89"/>
      <c r="M20" s="770"/>
      <c r="S20" s="49"/>
    </row>
    <row r="21" spans="1:19" ht="12" customHeight="1" x14ac:dyDescent="0.2">
      <c r="B21" s="116">
        <v>8</v>
      </c>
      <c r="C21" s="747" t="s">
        <v>677</v>
      </c>
      <c r="D21" s="748"/>
      <c r="E21" s="322" t="s">
        <v>148</v>
      </c>
      <c r="F21" s="16"/>
      <c r="G21" s="51"/>
      <c r="H21" s="51"/>
      <c r="I21" s="89"/>
      <c r="J21" s="65"/>
      <c r="K21" s="51"/>
      <c r="L21" s="89"/>
      <c r="M21" s="770"/>
      <c r="S21" s="49"/>
    </row>
    <row r="22" spans="1:19" ht="12" customHeight="1" x14ac:dyDescent="0.2">
      <c r="B22" s="116">
        <v>9</v>
      </c>
      <c r="C22" s="766" t="s">
        <v>678</v>
      </c>
      <c r="D22" s="767"/>
      <c r="E22" s="322" t="s">
        <v>151</v>
      </c>
      <c r="F22" s="16"/>
      <c r="G22" s="51"/>
      <c r="H22" s="51"/>
      <c r="I22" s="89"/>
      <c r="J22" s="65"/>
      <c r="K22" s="51"/>
      <c r="L22" s="89"/>
      <c r="M22" s="430" t="s">
        <v>153</v>
      </c>
      <c r="S22" s="49"/>
    </row>
    <row r="23" spans="1:19" ht="12" customHeight="1" x14ac:dyDescent="0.2">
      <c r="B23" s="116">
        <v>10</v>
      </c>
      <c r="C23" s="747" t="s">
        <v>679</v>
      </c>
      <c r="D23" s="748"/>
      <c r="E23" s="322" t="s">
        <v>143</v>
      </c>
      <c r="F23" s="16"/>
      <c r="G23" s="51"/>
      <c r="H23" s="51"/>
      <c r="I23" s="89"/>
      <c r="J23" s="65"/>
      <c r="K23" s="51"/>
      <c r="L23" s="89"/>
      <c r="M23" s="430" t="s">
        <v>179</v>
      </c>
      <c r="S23" s="49"/>
    </row>
    <row r="24" spans="1:19" ht="12" customHeight="1" x14ac:dyDescent="0.2">
      <c r="B24" s="116">
        <v>11</v>
      </c>
      <c r="C24" s="747" t="s">
        <v>680</v>
      </c>
      <c r="D24" s="748"/>
      <c r="E24" s="322" t="s">
        <v>157</v>
      </c>
      <c r="F24" s="16"/>
      <c r="G24" s="51"/>
      <c r="H24" s="51"/>
      <c r="I24" s="89"/>
      <c r="J24" s="65"/>
      <c r="K24" s="51"/>
      <c r="L24" s="89"/>
      <c r="M24" s="770" t="s">
        <v>153</v>
      </c>
      <c r="S24" s="49"/>
    </row>
    <row r="25" spans="1:19" ht="12" customHeight="1" x14ac:dyDescent="0.2">
      <c r="B25" s="116">
        <v>12</v>
      </c>
      <c r="C25" s="747" t="s">
        <v>681</v>
      </c>
      <c r="D25" s="748"/>
      <c r="E25" s="322" t="s">
        <v>159</v>
      </c>
      <c r="F25" s="16"/>
      <c r="G25" s="51"/>
      <c r="H25" s="51"/>
      <c r="I25" s="89"/>
      <c r="J25" s="65"/>
      <c r="K25" s="51"/>
      <c r="L25" s="89"/>
      <c r="M25" s="770"/>
      <c r="S25" s="49"/>
    </row>
    <row r="26" spans="1:19" ht="12" customHeight="1" x14ac:dyDescent="0.2">
      <c r="B26" s="116">
        <v>13</v>
      </c>
      <c r="C26" s="747" t="s">
        <v>682</v>
      </c>
      <c r="D26" s="748"/>
      <c r="E26" s="322" t="s">
        <v>162</v>
      </c>
      <c r="F26" s="16"/>
      <c r="G26" s="51"/>
      <c r="H26" s="51"/>
      <c r="I26" s="89"/>
      <c r="J26" s="65"/>
      <c r="K26" s="51"/>
      <c r="L26" s="89"/>
      <c r="M26" s="770"/>
      <c r="S26" s="49"/>
    </row>
    <row r="27" spans="1:19" ht="12" customHeight="1" x14ac:dyDescent="0.2">
      <c r="B27" s="116">
        <v>14</v>
      </c>
      <c r="C27" s="747" t="s">
        <v>683</v>
      </c>
      <c r="D27" s="748"/>
      <c r="E27" s="322" t="s">
        <v>165</v>
      </c>
      <c r="F27" s="16"/>
      <c r="G27" s="51"/>
      <c r="H27" s="51"/>
      <c r="I27" s="89"/>
      <c r="J27" s="65"/>
      <c r="K27" s="51"/>
      <c r="L27" s="89"/>
      <c r="M27" s="770" t="s">
        <v>167</v>
      </c>
      <c r="S27" s="49"/>
    </row>
    <row r="28" spans="1:19" ht="12" customHeight="1" x14ac:dyDescent="0.2">
      <c r="B28" s="116">
        <v>15</v>
      </c>
      <c r="C28" s="747" t="s">
        <v>168</v>
      </c>
      <c r="D28" s="748"/>
      <c r="E28" s="322" t="s">
        <v>169</v>
      </c>
      <c r="F28" s="16"/>
      <c r="G28" s="51"/>
      <c r="H28" s="51"/>
      <c r="I28" s="89"/>
      <c r="J28" s="65"/>
      <c r="K28" s="51"/>
      <c r="L28" s="89"/>
      <c r="M28" s="770"/>
      <c r="S28" s="49"/>
    </row>
    <row r="29" spans="1:19" ht="21" customHeight="1" x14ac:dyDescent="0.2">
      <c r="B29" s="116">
        <v>16</v>
      </c>
      <c r="C29" s="749" t="s">
        <v>684</v>
      </c>
      <c r="D29" s="750"/>
      <c r="E29" s="325" t="s">
        <v>151</v>
      </c>
      <c r="F29" s="326"/>
      <c r="G29" s="98"/>
      <c r="H29" s="98"/>
      <c r="I29" s="390"/>
      <c r="J29" s="326"/>
      <c r="K29" s="98"/>
      <c r="L29" s="390"/>
      <c r="M29" s="770"/>
      <c r="S29" s="49"/>
    </row>
    <row r="30" spans="1:19" ht="12" customHeight="1" x14ac:dyDescent="0.2">
      <c r="A30" s="327"/>
      <c r="B30" s="116">
        <v>17</v>
      </c>
      <c r="C30" s="747" t="s">
        <v>172</v>
      </c>
      <c r="D30" s="748"/>
      <c r="E30" s="322" t="s">
        <v>148</v>
      </c>
      <c r="F30" s="16"/>
      <c r="G30" s="51"/>
      <c r="H30" s="51"/>
      <c r="I30" s="89"/>
      <c r="J30" s="65"/>
      <c r="K30" s="51"/>
      <c r="L30" s="89"/>
      <c r="M30" s="770"/>
      <c r="S30" s="49"/>
    </row>
    <row r="31" spans="1:19" ht="12" customHeight="1" x14ac:dyDescent="0.2">
      <c r="A31" s="327"/>
      <c r="B31" s="116">
        <v>18</v>
      </c>
      <c r="C31" s="747" t="s">
        <v>173</v>
      </c>
      <c r="D31" s="748"/>
      <c r="E31" s="322" t="s">
        <v>143</v>
      </c>
      <c r="F31" s="16"/>
      <c r="G31" s="51"/>
      <c r="H31" s="51"/>
      <c r="I31" s="89"/>
      <c r="J31" s="65"/>
      <c r="K31" s="51"/>
      <c r="L31" s="89"/>
      <c r="M31" s="770"/>
      <c r="S31" s="49"/>
    </row>
    <row r="32" spans="1:19" ht="12" customHeight="1" x14ac:dyDescent="0.2">
      <c r="A32" s="327"/>
      <c r="B32" s="116">
        <v>19</v>
      </c>
      <c r="C32" s="747" t="s">
        <v>174</v>
      </c>
      <c r="D32" s="748"/>
      <c r="E32" s="322" t="s">
        <v>143</v>
      </c>
      <c r="F32" s="16"/>
      <c r="G32" s="51"/>
      <c r="H32" s="51"/>
      <c r="I32" s="89"/>
      <c r="J32" s="65"/>
      <c r="K32" s="51"/>
      <c r="L32" s="89"/>
      <c r="M32" s="770"/>
      <c r="S32" s="49"/>
    </row>
    <row r="33" spans="1:19" ht="12" customHeight="1" x14ac:dyDescent="0.2">
      <c r="A33" s="327"/>
      <c r="B33" s="116">
        <v>20</v>
      </c>
      <c r="C33" s="747" t="s">
        <v>175</v>
      </c>
      <c r="D33" s="748"/>
      <c r="E33" s="322" t="s">
        <v>143</v>
      </c>
      <c r="F33" s="16"/>
      <c r="G33" s="51"/>
      <c r="H33" s="51"/>
      <c r="I33" s="89"/>
      <c r="J33" s="65"/>
      <c r="K33" s="51"/>
      <c r="L33" s="89"/>
      <c r="M33" s="770"/>
      <c r="S33" s="49"/>
    </row>
    <row r="34" spans="1:19" s="223" customFormat="1" ht="12" customHeight="1" x14ac:dyDescent="0.2">
      <c r="A34" s="331"/>
      <c r="B34" s="116">
        <v>21</v>
      </c>
      <c r="C34" s="768" t="s">
        <v>685</v>
      </c>
      <c r="D34" s="798"/>
      <c r="E34" s="332" t="s">
        <v>177</v>
      </c>
      <c r="F34" s="58" t="s">
        <v>178</v>
      </c>
      <c r="G34" s="54" t="s">
        <v>178</v>
      </c>
      <c r="H34" s="54" t="s">
        <v>178</v>
      </c>
      <c r="I34" s="369" t="s">
        <v>178</v>
      </c>
      <c r="J34" s="191" t="s">
        <v>178</v>
      </c>
      <c r="K34" s="54" t="s">
        <v>178</v>
      </c>
      <c r="L34" s="369" t="s">
        <v>178</v>
      </c>
      <c r="M34" s="771" t="s">
        <v>704</v>
      </c>
    </row>
    <row r="35" spans="1:19" s="223" customFormat="1" ht="12" customHeight="1" x14ac:dyDescent="0.2">
      <c r="A35" s="331"/>
      <c r="B35" s="116">
        <v>22</v>
      </c>
      <c r="C35" s="768" t="s">
        <v>686</v>
      </c>
      <c r="D35" s="769"/>
      <c r="E35" s="332" t="s">
        <v>148</v>
      </c>
      <c r="F35" s="58" t="s">
        <v>149</v>
      </c>
      <c r="G35" s="54" t="s">
        <v>149</v>
      </c>
      <c r="H35" s="54" t="s">
        <v>149</v>
      </c>
      <c r="I35" s="369" t="s">
        <v>149</v>
      </c>
      <c r="J35" s="191" t="s">
        <v>149</v>
      </c>
      <c r="K35" s="54" t="s">
        <v>149</v>
      </c>
      <c r="L35" s="369" t="s">
        <v>149</v>
      </c>
      <c r="M35" s="772"/>
    </row>
    <row r="36" spans="1:19" s="223" customFormat="1" ht="12" customHeight="1" x14ac:dyDescent="0.2">
      <c r="A36" s="331"/>
      <c r="B36" s="116">
        <v>23</v>
      </c>
      <c r="C36" s="768" t="s">
        <v>181</v>
      </c>
      <c r="D36" s="769"/>
      <c r="E36" s="332" t="s">
        <v>182</v>
      </c>
      <c r="F36" s="58">
        <v>1E-3</v>
      </c>
      <c r="G36" s="54">
        <v>5.0000000000000001E-3</v>
      </c>
      <c r="H36" s="54">
        <v>2.1000000000000001E-2</v>
      </c>
      <c r="I36" s="369">
        <v>2E-3</v>
      </c>
      <c r="J36" s="191">
        <v>2.1000000000000001E-2</v>
      </c>
      <c r="K36" s="54">
        <v>1E-3</v>
      </c>
      <c r="L36" s="369">
        <v>7.2500000000000012E-3</v>
      </c>
      <c r="M36" s="772"/>
    </row>
    <row r="37" spans="1:19" s="223" customFormat="1" ht="12" customHeight="1" x14ac:dyDescent="0.2">
      <c r="A37" s="331"/>
      <c r="B37" s="116">
        <v>24</v>
      </c>
      <c r="C37" s="768" t="s">
        <v>687</v>
      </c>
      <c r="D37" s="769"/>
      <c r="E37" s="332" t="s">
        <v>184</v>
      </c>
      <c r="F37" s="58" t="s">
        <v>149</v>
      </c>
      <c r="G37" s="54">
        <v>5.0000000000000001E-3</v>
      </c>
      <c r="H37" s="54">
        <v>1.2999999999999999E-2</v>
      </c>
      <c r="I37" s="369" t="s">
        <v>149</v>
      </c>
      <c r="J37" s="191">
        <v>1.2999999999999999E-2</v>
      </c>
      <c r="K37" s="54" t="s">
        <v>149</v>
      </c>
      <c r="L37" s="369">
        <v>4.4999999999999997E-3</v>
      </c>
      <c r="M37" s="772"/>
    </row>
    <row r="38" spans="1:19" s="223" customFormat="1" ht="12" customHeight="1" x14ac:dyDescent="0.2">
      <c r="A38" s="331"/>
      <c r="B38" s="116">
        <v>25</v>
      </c>
      <c r="C38" s="768" t="s">
        <v>185</v>
      </c>
      <c r="D38" s="769"/>
      <c r="E38" s="332" t="s">
        <v>186</v>
      </c>
      <c r="F38" s="58">
        <v>2E-3</v>
      </c>
      <c r="G38" s="54">
        <v>2E-3</v>
      </c>
      <c r="H38" s="54" t="s">
        <v>144</v>
      </c>
      <c r="I38" s="369">
        <v>2E-3</v>
      </c>
      <c r="J38" s="191">
        <v>2E-3</v>
      </c>
      <c r="K38" s="54" t="s">
        <v>144</v>
      </c>
      <c r="L38" s="369">
        <v>1.5E-3</v>
      </c>
      <c r="M38" s="772"/>
    </row>
    <row r="39" spans="1:19" s="223" customFormat="1" ht="12" customHeight="1" x14ac:dyDescent="0.2">
      <c r="A39" s="331"/>
      <c r="B39" s="116">
        <v>26</v>
      </c>
      <c r="C39" s="768" t="s">
        <v>688</v>
      </c>
      <c r="D39" s="769"/>
      <c r="E39" s="332" t="s">
        <v>143</v>
      </c>
      <c r="F39" s="58" t="s">
        <v>144</v>
      </c>
      <c r="G39" s="54" t="s">
        <v>144</v>
      </c>
      <c r="H39" s="54" t="s">
        <v>144</v>
      </c>
      <c r="I39" s="369" t="s">
        <v>144</v>
      </c>
      <c r="J39" s="191" t="s">
        <v>144</v>
      </c>
      <c r="K39" s="54" t="s">
        <v>144</v>
      </c>
      <c r="L39" s="369" t="s">
        <v>144</v>
      </c>
      <c r="M39" s="772"/>
    </row>
    <row r="40" spans="1:19" s="223" customFormat="1" ht="12" customHeight="1" x14ac:dyDescent="0.2">
      <c r="A40" s="331"/>
      <c r="B40" s="116">
        <v>27</v>
      </c>
      <c r="C40" s="768" t="s">
        <v>689</v>
      </c>
      <c r="D40" s="769"/>
      <c r="E40" s="332" t="s">
        <v>186</v>
      </c>
      <c r="F40" s="58">
        <v>5.0000000000000001E-3</v>
      </c>
      <c r="G40" s="54">
        <v>1.0999999999999999E-2</v>
      </c>
      <c r="H40" s="54">
        <v>2.5999999999999999E-2</v>
      </c>
      <c r="I40" s="369">
        <v>6.0000000000000001E-3</v>
      </c>
      <c r="J40" s="191">
        <v>2.5999999999999999E-2</v>
      </c>
      <c r="K40" s="54">
        <v>5.0000000000000001E-3</v>
      </c>
      <c r="L40" s="369">
        <v>1.1999999999999999E-2</v>
      </c>
      <c r="M40" s="772"/>
    </row>
    <row r="41" spans="1:19" s="223" customFormat="1" ht="12" customHeight="1" x14ac:dyDescent="0.2">
      <c r="A41" s="331"/>
      <c r="B41" s="116">
        <v>28</v>
      </c>
      <c r="C41" s="768" t="s">
        <v>690</v>
      </c>
      <c r="D41" s="769"/>
      <c r="E41" s="332" t="s">
        <v>184</v>
      </c>
      <c r="F41" s="58" t="s">
        <v>149</v>
      </c>
      <c r="G41" s="54">
        <v>2E-3</v>
      </c>
      <c r="H41" s="54">
        <v>0.01</v>
      </c>
      <c r="I41" s="369" t="s">
        <v>149</v>
      </c>
      <c r="J41" s="191">
        <v>0.01</v>
      </c>
      <c r="K41" s="54" t="s">
        <v>149</v>
      </c>
      <c r="L41" s="369">
        <v>3.0000000000000001E-3</v>
      </c>
      <c r="M41" s="772"/>
    </row>
    <row r="42" spans="1:19" s="223" customFormat="1" ht="12" customHeight="1" x14ac:dyDescent="0.2">
      <c r="A42" s="331"/>
      <c r="B42" s="116">
        <v>29</v>
      </c>
      <c r="C42" s="768" t="s">
        <v>190</v>
      </c>
      <c r="D42" s="769"/>
      <c r="E42" s="332" t="s">
        <v>184</v>
      </c>
      <c r="F42" s="58">
        <v>2E-3</v>
      </c>
      <c r="G42" s="54">
        <v>4.0000000000000001E-3</v>
      </c>
      <c r="H42" s="54">
        <v>5.0000000000000001E-3</v>
      </c>
      <c r="I42" s="369">
        <v>2E-3</v>
      </c>
      <c r="J42" s="191">
        <v>5.0000000000000001E-3</v>
      </c>
      <c r="K42" s="54">
        <v>2E-3</v>
      </c>
      <c r="L42" s="369">
        <v>3.2499999999999999E-3</v>
      </c>
      <c r="M42" s="772"/>
    </row>
    <row r="43" spans="1:19" s="223" customFormat="1" ht="12" customHeight="1" x14ac:dyDescent="0.2">
      <c r="A43" s="331"/>
      <c r="B43" s="116">
        <v>30</v>
      </c>
      <c r="C43" s="768" t="s">
        <v>191</v>
      </c>
      <c r="D43" s="769"/>
      <c r="E43" s="332" t="s">
        <v>192</v>
      </c>
      <c r="F43" s="54" t="s">
        <v>144</v>
      </c>
      <c r="G43" s="54" t="s">
        <v>144</v>
      </c>
      <c r="H43" s="54" t="s">
        <v>144</v>
      </c>
      <c r="I43" s="369" t="s">
        <v>144</v>
      </c>
      <c r="J43" s="191" t="s">
        <v>144</v>
      </c>
      <c r="K43" s="54" t="s">
        <v>144</v>
      </c>
      <c r="L43" s="369" t="s">
        <v>144</v>
      </c>
      <c r="M43" s="772"/>
    </row>
    <row r="44" spans="1:19" s="223" customFormat="1" ht="12" customHeight="1" x14ac:dyDescent="0.2">
      <c r="A44" s="331"/>
      <c r="B44" s="116">
        <v>31</v>
      </c>
      <c r="C44" s="768" t="s">
        <v>193</v>
      </c>
      <c r="D44" s="769"/>
      <c r="E44" s="332" t="s">
        <v>194</v>
      </c>
      <c r="F44" s="58" t="s">
        <v>195</v>
      </c>
      <c r="G44" s="54" t="s">
        <v>195</v>
      </c>
      <c r="H44" s="54" t="s">
        <v>195</v>
      </c>
      <c r="I44" s="369" t="s">
        <v>195</v>
      </c>
      <c r="J44" s="191" t="s">
        <v>195</v>
      </c>
      <c r="K44" s="54" t="s">
        <v>195</v>
      </c>
      <c r="L44" s="369" t="s">
        <v>195</v>
      </c>
      <c r="M44" s="773"/>
    </row>
    <row r="45" spans="1:19" s="223" customFormat="1" ht="12" customHeight="1" x14ac:dyDescent="0.2">
      <c r="A45" s="331"/>
      <c r="B45" s="116">
        <v>32</v>
      </c>
      <c r="C45" s="768" t="s">
        <v>691</v>
      </c>
      <c r="D45" s="769"/>
      <c r="E45" s="332" t="s">
        <v>162</v>
      </c>
      <c r="F45" s="58"/>
      <c r="G45" s="54"/>
      <c r="H45" s="54"/>
      <c r="I45" s="369"/>
      <c r="J45" s="191"/>
      <c r="K45" s="54"/>
      <c r="L45" s="369"/>
      <c r="M45" s="770" t="s">
        <v>138</v>
      </c>
    </row>
    <row r="46" spans="1:19" s="223" customFormat="1" ht="12" customHeight="1" x14ac:dyDescent="0.2">
      <c r="A46" s="331"/>
      <c r="B46" s="116">
        <v>33</v>
      </c>
      <c r="C46" s="768" t="s">
        <v>692</v>
      </c>
      <c r="D46" s="769"/>
      <c r="E46" s="332" t="s">
        <v>199</v>
      </c>
      <c r="F46" s="58" t="s">
        <v>197</v>
      </c>
      <c r="G46" s="57">
        <v>0.01</v>
      </c>
      <c r="H46" s="57">
        <v>0.01</v>
      </c>
      <c r="I46" s="369" t="s">
        <v>197</v>
      </c>
      <c r="J46" s="435">
        <v>0.01</v>
      </c>
      <c r="K46" s="54" t="s">
        <v>197</v>
      </c>
      <c r="L46" s="369" t="s">
        <v>197</v>
      </c>
      <c r="M46" s="770"/>
    </row>
    <row r="47" spans="1:19" s="223" customFormat="1" ht="12" customHeight="1" x14ac:dyDescent="0.2">
      <c r="A47" s="331"/>
      <c r="B47" s="116">
        <v>34</v>
      </c>
      <c r="C47" s="768" t="s">
        <v>693</v>
      </c>
      <c r="D47" s="769"/>
      <c r="E47" s="332" t="s">
        <v>201</v>
      </c>
      <c r="F47" s="58" t="s">
        <v>202</v>
      </c>
      <c r="G47" s="54" t="s">
        <v>202</v>
      </c>
      <c r="H47" s="54" t="s">
        <v>202</v>
      </c>
      <c r="I47" s="369" t="s">
        <v>202</v>
      </c>
      <c r="J47" s="191" t="s">
        <v>202</v>
      </c>
      <c r="K47" s="54" t="s">
        <v>202</v>
      </c>
      <c r="L47" s="369" t="s">
        <v>202</v>
      </c>
      <c r="M47" s="770"/>
    </row>
    <row r="48" spans="1:19" ht="12" customHeight="1" x14ac:dyDescent="0.2">
      <c r="A48" s="327"/>
      <c r="B48" s="116">
        <v>35</v>
      </c>
      <c r="C48" s="747" t="s">
        <v>694</v>
      </c>
      <c r="D48" s="748"/>
      <c r="E48" s="322" t="s">
        <v>162</v>
      </c>
      <c r="F48" s="16"/>
      <c r="G48" s="51"/>
      <c r="H48" s="51"/>
      <c r="I48" s="89"/>
      <c r="J48" s="65"/>
      <c r="K48" s="51"/>
      <c r="L48" s="89"/>
      <c r="M48" s="770"/>
      <c r="S48" s="49"/>
    </row>
    <row r="49" spans="1:19" ht="12" customHeight="1" x14ac:dyDescent="0.2">
      <c r="A49" s="327"/>
      <c r="B49" s="116">
        <v>36</v>
      </c>
      <c r="C49" s="747" t="s">
        <v>695</v>
      </c>
      <c r="D49" s="748"/>
      <c r="E49" s="322" t="s">
        <v>205</v>
      </c>
      <c r="F49" s="16"/>
      <c r="G49" s="51"/>
      <c r="H49" s="51"/>
      <c r="I49" s="89"/>
      <c r="J49" s="65"/>
      <c r="K49" s="51"/>
      <c r="L49" s="89"/>
      <c r="M49" s="430" t="s">
        <v>153</v>
      </c>
      <c r="S49" s="49"/>
    </row>
    <row r="50" spans="1:19" ht="12" customHeight="1" x14ac:dyDescent="0.2">
      <c r="A50" s="327"/>
      <c r="B50" s="116">
        <v>37</v>
      </c>
      <c r="C50" s="747" t="s">
        <v>696</v>
      </c>
      <c r="D50" s="748"/>
      <c r="E50" s="322" t="s">
        <v>169</v>
      </c>
      <c r="F50" s="16" t="s">
        <v>144</v>
      </c>
      <c r="G50" s="51" t="s">
        <v>144</v>
      </c>
      <c r="H50" s="51" t="s">
        <v>144</v>
      </c>
      <c r="I50" s="89" t="s">
        <v>144</v>
      </c>
      <c r="J50" s="65" t="s">
        <v>144</v>
      </c>
      <c r="K50" s="51" t="s">
        <v>144</v>
      </c>
      <c r="L50" s="89" t="s">
        <v>144</v>
      </c>
      <c r="M50" s="430" t="s">
        <v>138</v>
      </c>
      <c r="S50" s="49"/>
    </row>
    <row r="51" spans="1:19" ht="12" customHeight="1" x14ac:dyDescent="0.2">
      <c r="A51" s="327"/>
      <c r="B51" s="116">
        <v>38</v>
      </c>
      <c r="C51" s="747" t="s">
        <v>643</v>
      </c>
      <c r="D51" s="748"/>
      <c r="E51" s="322" t="s">
        <v>205</v>
      </c>
      <c r="F51" s="16"/>
      <c r="G51" s="51"/>
      <c r="H51" s="51"/>
      <c r="I51" s="89"/>
      <c r="J51" s="65"/>
      <c r="K51" s="51"/>
      <c r="L51" s="89"/>
      <c r="M51" s="430" t="s">
        <v>208</v>
      </c>
      <c r="S51" s="49"/>
    </row>
    <row r="52" spans="1:19" ht="12" customHeight="1" x14ac:dyDescent="0.2">
      <c r="A52" s="327"/>
      <c r="B52" s="116">
        <v>39</v>
      </c>
      <c r="C52" s="747" t="s">
        <v>697</v>
      </c>
      <c r="D52" s="748"/>
      <c r="E52" s="322" t="s">
        <v>210</v>
      </c>
      <c r="F52" s="16"/>
      <c r="G52" s="51"/>
      <c r="H52" s="51"/>
      <c r="I52" s="89"/>
      <c r="J52" s="65"/>
      <c r="K52" s="51"/>
      <c r="L52" s="89"/>
      <c r="M52" s="770" t="s">
        <v>153</v>
      </c>
      <c r="S52" s="49"/>
    </row>
    <row r="53" spans="1:19" ht="12" customHeight="1" x14ac:dyDescent="0.2">
      <c r="A53" s="327"/>
      <c r="B53" s="116">
        <v>40</v>
      </c>
      <c r="C53" s="747" t="s">
        <v>652</v>
      </c>
      <c r="D53" s="748"/>
      <c r="E53" s="322" t="s">
        <v>213</v>
      </c>
      <c r="F53" s="16"/>
      <c r="G53" s="51"/>
      <c r="H53" s="51"/>
      <c r="I53" s="89"/>
      <c r="J53" s="65"/>
      <c r="K53" s="51"/>
      <c r="L53" s="89"/>
      <c r="M53" s="770"/>
      <c r="S53" s="49"/>
    </row>
    <row r="54" spans="1:19" ht="12" customHeight="1" x14ac:dyDescent="0.2">
      <c r="A54" s="327"/>
      <c r="B54" s="116">
        <v>41</v>
      </c>
      <c r="C54" s="747" t="s">
        <v>698</v>
      </c>
      <c r="D54" s="748"/>
      <c r="E54" s="322" t="s">
        <v>199</v>
      </c>
      <c r="F54" s="16"/>
      <c r="G54" s="51"/>
      <c r="H54" s="51"/>
      <c r="I54" s="89"/>
      <c r="J54" s="65"/>
      <c r="K54" s="51"/>
      <c r="L54" s="89"/>
      <c r="M54" s="770" t="s">
        <v>167</v>
      </c>
      <c r="S54" s="49"/>
    </row>
    <row r="55" spans="1:19" ht="12" customHeight="1" x14ac:dyDescent="0.2">
      <c r="A55" s="327"/>
      <c r="B55" s="116">
        <v>42</v>
      </c>
      <c r="C55" s="747" t="s">
        <v>216</v>
      </c>
      <c r="D55" s="748"/>
      <c r="E55" s="322" t="s">
        <v>217</v>
      </c>
      <c r="F55" s="16"/>
      <c r="G55" s="51"/>
      <c r="H55" s="51"/>
      <c r="I55" s="89"/>
      <c r="J55" s="65"/>
      <c r="K55" s="51"/>
      <c r="L55" s="89"/>
      <c r="M55" s="770"/>
      <c r="S55" s="49"/>
    </row>
    <row r="56" spans="1:19" ht="12" customHeight="1" x14ac:dyDescent="0.2">
      <c r="A56" s="327"/>
      <c r="B56" s="116">
        <v>43</v>
      </c>
      <c r="C56" s="747" t="s">
        <v>219</v>
      </c>
      <c r="D56" s="748"/>
      <c r="E56" s="322" t="s">
        <v>217</v>
      </c>
      <c r="F56" s="16"/>
      <c r="G56" s="51"/>
      <c r="H56" s="51"/>
      <c r="I56" s="89"/>
      <c r="J56" s="542"/>
      <c r="K56" s="195"/>
      <c r="L56" s="543"/>
      <c r="M56" s="770"/>
      <c r="S56" s="49"/>
    </row>
    <row r="57" spans="1:19" ht="12" customHeight="1" x14ac:dyDescent="0.2">
      <c r="A57" s="327"/>
      <c r="B57" s="116">
        <v>44</v>
      </c>
      <c r="C57" s="747" t="s">
        <v>699</v>
      </c>
      <c r="D57" s="748"/>
      <c r="E57" s="322" t="s">
        <v>148</v>
      </c>
      <c r="F57" s="16"/>
      <c r="G57" s="51"/>
      <c r="H57" s="51"/>
      <c r="I57" s="89"/>
      <c r="J57" s="65"/>
      <c r="K57" s="51"/>
      <c r="L57" s="89"/>
      <c r="M57" s="770"/>
      <c r="S57" s="49"/>
    </row>
    <row r="58" spans="1:19" ht="12" customHeight="1" x14ac:dyDescent="0.2">
      <c r="A58" s="327"/>
      <c r="B58" s="116">
        <v>45</v>
      </c>
      <c r="C58" s="747" t="s">
        <v>700</v>
      </c>
      <c r="D58" s="748"/>
      <c r="E58" s="322" t="s">
        <v>222</v>
      </c>
      <c r="F58" s="16"/>
      <c r="G58" s="51"/>
      <c r="H58" s="51"/>
      <c r="I58" s="89"/>
      <c r="J58" s="65"/>
      <c r="K58" s="51"/>
      <c r="L58" s="89"/>
      <c r="M58" s="770"/>
      <c r="S58" s="49"/>
    </row>
    <row r="59" spans="1:19" ht="12" customHeight="1" x14ac:dyDescent="0.2">
      <c r="A59" s="327"/>
      <c r="B59" s="116">
        <v>46</v>
      </c>
      <c r="C59" s="806" t="s">
        <v>224</v>
      </c>
      <c r="D59" s="806"/>
      <c r="E59" s="322" t="s">
        <v>225</v>
      </c>
      <c r="F59" s="16" t="s">
        <v>226</v>
      </c>
      <c r="G59" s="51" t="s">
        <v>226</v>
      </c>
      <c r="H59" s="51">
        <v>0.5</v>
      </c>
      <c r="I59" s="89" t="s">
        <v>226</v>
      </c>
      <c r="J59" s="65">
        <v>0.5</v>
      </c>
      <c r="K59" s="51" t="s">
        <v>226</v>
      </c>
      <c r="L59" s="89" t="s">
        <v>226</v>
      </c>
      <c r="M59" s="770" t="s">
        <v>208</v>
      </c>
      <c r="S59" s="49"/>
    </row>
    <row r="60" spans="1:19" ht="12" customHeight="1" x14ac:dyDescent="0.2">
      <c r="A60" s="327"/>
      <c r="B60" s="116">
        <v>47</v>
      </c>
      <c r="C60" s="806" t="s">
        <v>227</v>
      </c>
      <c r="D60" s="806"/>
      <c r="E60" s="322" t="s">
        <v>228</v>
      </c>
      <c r="F60" s="16"/>
      <c r="G60" s="51"/>
      <c r="H60" s="51"/>
      <c r="I60" s="89"/>
      <c r="J60" s="65"/>
      <c r="K60" s="51"/>
      <c r="L60" s="89"/>
      <c r="M60" s="770"/>
      <c r="S60" s="49"/>
    </row>
    <row r="61" spans="1:19" ht="12" customHeight="1" x14ac:dyDescent="0.2">
      <c r="A61" s="327"/>
      <c r="B61" s="116">
        <v>48</v>
      </c>
      <c r="C61" s="747" t="s">
        <v>701</v>
      </c>
      <c r="D61" s="748"/>
      <c r="E61" s="322" t="s">
        <v>230</v>
      </c>
      <c r="F61" s="62"/>
      <c r="G61" s="51"/>
      <c r="H61" s="51"/>
      <c r="I61" s="89"/>
      <c r="J61" s="341"/>
      <c r="K61" s="361"/>
      <c r="L61" s="391"/>
      <c r="M61" s="770"/>
      <c r="S61" s="49"/>
    </row>
    <row r="62" spans="1:19" ht="12" customHeight="1" x14ac:dyDescent="0.2">
      <c r="A62" s="327"/>
      <c r="B62" s="116">
        <v>49</v>
      </c>
      <c r="C62" s="747" t="s">
        <v>645</v>
      </c>
      <c r="D62" s="748"/>
      <c r="E62" s="322" t="s">
        <v>230</v>
      </c>
      <c r="F62" s="62"/>
      <c r="G62" s="51"/>
      <c r="H62" s="51"/>
      <c r="I62" s="89"/>
      <c r="J62" s="341"/>
      <c r="K62" s="361"/>
      <c r="L62" s="391"/>
      <c r="M62" s="770"/>
      <c r="S62" s="49"/>
    </row>
    <row r="63" spans="1:19" ht="12" customHeight="1" x14ac:dyDescent="0.2">
      <c r="A63" s="327"/>
      <c r="B63" s="116">
        <v>50</v>
      </c>
      <c r="C63" s="747" t="s">
        <v>647</v>
      </c>
      <c r="D63" s="748"/>
      <c r="E63" s="322" t="s">
        <v>235</v>
      </c>
      <c r="F63" s="62" t="s">
        <v>236</v>
      </c>
      <c r="G63" s="51" t="s">
        <v>236</v>
      </c>
      <c r="H63" s="51" t="s">
        <v>236</v>
      </c>
      <c r="I63" s="89" t="s">
        <v>236</v>
      </c>
      <c r="J63" s="65" t="s">
        <v>236</v>
      </c>
      <c r="K63" s="51" t="s">
        <v>236</v>
      </c>
      <c r="L63" s="89" t="s">
        <v>236</v>
      </c>
      <c r="M63" s="770"/>
      <c r="S63" s="49"/>
    </row>
    <row r="64" spans="1:19" ht="12" customHeight="1" thickBot="1" x14ac:dyDescent="0.25">
      <c r="A64" s="327"/>
      <c r="B64" s="116">
        <v>51</v>
      </c>
      <c r="C64" s="804" t="s">
        <v>648</v>
      </c>
      <c r="D64" s="805"/>
      <c r="E64" s="328" t="s">
        <v>238</v>
      </c>
      <c r="F64" s="16" t="s">
        <v>163</v>
      </c>
      <c r="G64" s="51" t="s">
        <v>163</v>
      </c>
      <c r="H64" s="51" t="s">
        <v>163</v>
      </c>
      <c r="I64" s="90" t="s">
        <v>163</v>
      </c>
      <c r="J64" s="88" t="s">
        <v>163</v>
      </c>
      <c r="K64" s="66" t="s">
        <v>163</v>
      </c>
      <c r="L64" s="90" t="s">
        <v>163</v>
      </c>
      <c r="M64" s="775"/>
      <c r="S64" s="49"/>
    </row>
    <row r="65" spans="2:20" s="218" customFormat="1" ht="15" customHeight="1" thickBot="1" x14ac:dyDescent="0.25">
      <c r="B65" s="763" t="s">
        <v>702</v>
      </c>
      <c r="C65" s="764"/>
      <c r="D65" s="764"/>
      <c r="E65" s="765"/>
      <c r="F65" s="544" t="s">
        <v>242</v>
      </c>
      <c r="G65" s="111">
        <v>2</v>
      </c>
      <c r="H65" s="80">
        <v>2</v>
      </c>
      <c r="I65" s="545">
        <v>2</v>
      </c>
      <c r="J65" s="50"/>
      <c r="K65" s="50"/>
      <c r="L65" s="239"/>
      <c r="M65" s="212"/>
      <c r="N65" s="49"/>
    </row>
    <row r="66" spans="2:20" ht="12" customHeight="1" x14ac:dyDescent="0.2">
      <c r="C66" s="329" t="s">
        <v>585</v>
      </c>
      <c r="D66" s="329"/>
      <c r="E66" s="212"/>
      <c r="J66" s="12"/>
      <c r="K66" s="12"/>
      <c r="L66" s="12"/>
      <c r="M66" s="212"/>
      <c r="N66" s="212"/>
      <c r="O66" s="212"/>
      <c r="P66" s="774"/>
      <c r="Q66" s="774"/>
      <c r="R66" s="774"/>
      <c r="T66" s="212"/>
    </row>
    <row r="67" spans="2:20" ht="12" customHeight="1" x14ac:dyDescent="0.2">
      <c r="B67" s="140"/>
      <c r="C67" s="329"/>
      <c r="D67" s="220"/>
      <c r="E67" s="220"/>
      <c r="F67" s="48"/>
      <c r="G67" s="48"/>
      <c r="H67" s="48"/>
      <c r="I67" s="48"/>
      <c r="J67" s="240"/>
      <c r="K67" s="240"/>
      <c r="L67" s="240"/>
      <c r="N67" s="329"/>
      <c r="O67" s="329"/>
      <c r="P67" s="212"/>
      <c r="Q67" s="329"/>
      <c r="R67" s="212"/>
      <c r="S67" s="329"/>
    </row>
    <row r="68" spans="2:20" ht="10.5" customHeight="1" x14ac:dyDescent="0.2">
      <c r="C68" s="220"/>
      <c r="D68" s="220"/>
      <c r="E68" s="220"/>
      <c r="F68" s="48"/>
      <c r="G68" s="48"/>
      <c r="H68" s="48"/>
      <c r="I68" s="48"/>
      <c r="L68" s="240"/>
    </row>
    <row r="69" spans="2:20" ht="10.5" customHeight="1" x14ac:dyDescent="0.2"/>
    <row r="70" spans="2:20" ht="10.5" customHeight="1" x14ac:dyDescent="0.2"/>
    <row r="71" spans="2:20" ht="10.5" customHeight="1" x14ac:dyDescent="0.2"/>
    <row r="72" spans="2:20" ht="10.5" customHeight="1" x14ac:dyDescent="0.2"/>
    <row r="73" spans="2:20" ht="10.5" customHeight="1" x14ac:dyDescent="0.2"/>
    <row r="74" spans="2:20" ht="10.5" customHeight="1" x14ac:dyDescent="0.2"/>
    <row r="75" spans="2:20" ht="10.5" customHeight="1" x14ac:dyDescent="0.2"/>
    <row r="76" spans="2:20" ht="10.5" customHeight="1" x14ac:dyDescent="0.2"/>
    <row r="77" spans="2:20" ht="10.5" customHeight="1" x14ac:dyDescent="0.2"/>
    <row r="78" spans="2:20" ht="10.5" customHeight="1" x14ac:dyDescent="0.2"/>
    <row r="79" spans="2:20" ht="15" customHeight="1" x14ac:dyDescent="0.2"/>
    <row r="80" spans="2:20" ht="5.4" customHeight="1" x14ac:dyDescent="0.2"/>
  </sheetData>
  <mergeCells count="80">
    <mergeCell ref="C64:D64"/>
    <mergeCell ref="C58:D58"/>
    <mergeCell ref="C59:D59"/>
    <mergeCell ref="C60:D60"/>
    <mergeCell ref="C62:D62"/>
    <mergeCell ref="C63:D63"/>
    <mergeCell ref="C52:D52"/>
    <mergeCell ref="C53:D53"/>
    <mergeCell ref="B1:M1"/>
    <mergeCell ref="C61:D61"/>
    <mergeCell ref="C54:D54"/>
    <mergeCell ref="C55:D55"/>
    <mergeCell ref="C56:D56"/>
    <mergeCell ref="C57:D57"/>
    <mergeCell ref="C50:D50"/>
    <mergeCell ref="C51:D51"/>
    <mergeCell ref="C46:D46"/>
    <mergeCell ref="C47:D47"/>
    <mergeCell ref="C48:D48"/>
    <mergeCell ref="C49:D49"/>
    <mergeCell ref="C44:D44"/>
    <mergeCell ref="C45:D45"/>
    <mergeCell ref="F3:H3"/>
    <mergeCell ref="F4:H4"/>
    <mergeCell ref="C42:D42"/>
    <mergeCell ref="C43:D43"/>
    <mergeCell ref="C39:D39"/>
    <mergeCell ref="C32:D32"/>
    <mergeCell ref="C33:D33"/>
    <mergeCell ref="C34:D34"/>
    <mergeCell ref="C38:D38"/>
    <mergeCell ref="C35:D35"/>
    <mergeCell ref="B4:C4"/>
    <mergeCell ref="C15:D15"/>
    <mergeCell ref="C16:D16"/>
    <mergeCell ref="D8:E8"/>
    <mergeCell ref="D9:E9"/>
    <mergeCell ref="D12:E12"/>
    <mergeCell ref="M14:M15"/>
    <mergeCell ref="M16:M21"/>
    <mergeCell ref="M24:M26"/>
    <mergeCell ref="J6:J9"/>
    <mergeCell ref="K6:K9"/>
    <mergeCell ref="F13:L13"/>
    <mergeCell ref="M6:M12"/>
    <mergeCell ref="L6:L9"/>
    <mergeCell ref="M45:M48"/>
    <mergeCell ref="M27:M33"/>
    <mergeCell ref="M34:M44"/>
    <mergeCell ref="P66:R66"/>
    <mergeCell ref="M54:M58"/>
    <mergeCell ref="M59:M64"/>
    <mergeCell ref="M52:M53"/>
    <mergeCell ref="B65:E65"/>
    <mergeCell ref="B13:D13"/>
    <mergeCell ref="C14:D14"/>
    <mergeCell ref="C17:D17"/>
    <mergeCell ref="C18:D18"/>
    <mergeCell ref="C22:D22"/>
    <mergeCell ref="C24:D24"/>
    <mergeCell ref="C36:D36"/>
    <mergeCell ref="C37:D37"/>
    <mergeCell ref="C40:D40"/>
    <mergeCell ref="C41:D41"/>
    <mergeCell ref="C28:D28"/>
    <mergeCell ref="C31:D31"/>
    <mergeCell ref="C23:D23"/>
    <mergeCell ref="C25:D25"/>
    <mergeCell ref="C19:D19"/>
    <mergeCell ref="B6:C12"/>
    <mergeCell ref="D10:E10"/>
    <mergeCell ref="D11:E11"/>
    <mergeCell ref="D6:E6"/>
    <mergeCell ref="D7:E7"/>
    <mergeCell ref="C30:D30"/>
    <mergeCell ref="C20:D20"/>
    <mergeCell ref="C21:D21"/>
    <mergeCell ref="C26:D26"/>
    <mergeCell ref="C27:D27"/>
    <mergeCell ref="C29:D29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scale="81" orientation="portrait" r:id="rId1"/>
  <headerFooter alignWithMargins="0"/>
  <colBreaks count="1" manualBreakCount="1">
    <brk id="11" max="1048575" man="1"/>
  </colBreaks>
  <ignoredErrors>
    <ignoredError sqref="F6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DG8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109375" style="104" customWidth="1"/>
    <col min="3" max="3" width="8.88671875" style="104" customWidth="1"/>
    <col min="4" max="4" width="23" style="104" customWidth="1"/>
    <col min="5" max="5" width="16.33203125" style="104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17" width="7.44140625" style="104" customWidth="1"/>
    <col min="18" max="20" width="7.44140625" style="440" customWidth="1"/>
    <col min="21" max="21" width="13.44140625" style="59" customWidth="1"/>
    <col min="22" max="22" width="3.44140625" style="104" customWidth="1"/>
    <col min="23" max="16384" width="8.88671875" style="104"/>
  </cols>
  <sheetData>
    <row r="1" spans="2:111" ht="20.100000000000001" customHeight="1" x14ac:dyDescent="0.2">
      <c r="B1" s="860" t="s">
        <v>100</v>
      </c>
      <c r="C1" s="860"/>
      <c r="D1" s="860"/>
      <c r="E1" s="860"/>
      <c r="F1" s="860"/>
      <c r="G1" s="861"/>
      <c r="H1" s="861"/>
      <c r="I1" s="861"/>
      <c r="J1" s="861"/>
      <c r="K1" s="861"/>
      <c r="L1" s="861"/>
      <c r="M1" s="861"/>
    </row>
    <row r="2" spans="2:111" ht="12" customHeight="1" thickBot="1" x14ac:dyDescent="0.25">
      <c r="C2" s="112"/>
    </row>
    <row r="3" spans="2:111" ht="16.95" customHeight="1" thickBot="1" x14ac:dyDescent="0.25">
      <c r="B3" s="59"/>
      <c r="C3" s="113"/>
      <c r="D3" s="441"/>
      <c r="E3" s="59"/>
      <c r="F3" s="442" t="s">
        <v>101</v>
      </c>
      <c r="G3" s="849" t="s">
        <v>102</v>
      </c>
      <c r="H3" s="850"/>
      <c r="I3" s="851"/>
      <c r="J3" s="59"/>
      <c r="K3" s="59"/>
      <c r="N3" s="59"/>
      <c r="P3" s="59"/>
      <c r="Q3" s="59"/>
      <c r="R3" s="443"/>
      <c r="S3" s="443"/>
      <c r="T3" s="443"/>
      <c r="V3" s="59"/>
    </row>
    <row r="4" spans="2:111" ht="16.95" customHeight="1" thickBot="1" x14ac:dyDescent="0.25">
      <c r="B4" s="866" t="s">
        <v>103</v>
      </c>
      <c r="C4" s="867"/>
      <c r="D4" s="650" t="s">
        <v>104</v>
      </c>
      <c r="E4" s="59"/>
      <c r="F4" s="649">
        <v>1</v>
      </c>
      <c r="G4" s="852" t="s">
        <v>105</v>
      </c>
      <c r="H4" s="853"/>
      <c r="I4" s="854"/>
      <c r="J4" s="59"/>
      <c r="K4" s="59"/>
      <c r="N4" s="59"/>
      <c r="P4" s="59"/>
      <c r="Q4" s="59"/>
      <c r="R4" s="443"/>
      <c r="S4" s="443"/>
      <c r="T4" s="443"/>
      <c r="V4" s="59"/>
    </row>
    <row r="5" spans="2:111" ht="10.199999999999999" customHeight="1" thickBot="1" x14ac:dyDescent="0.25">
      <c r="B5" s="59"/>
      <c r="C5" s="59"/>
      <c r="D5" s="59"/>
      <c r="E5" s="59"/>
      <c r="H5" s="59"/>
      <c r="J5" s="59"/>
      <c r="K5" s="59"/>
      <c r="N5" s="59"/>
      <c r="P5" s="59"/>
      <c r="Q5" s="59"/>
      <c r="R5" s="443"/>
      <c r="S5" s="443"/>
      <c r="T5" s="443"/>
      <c r="V5" s="59"/>
    </row>
    <row r="6" spans="2:111" ht="12" customHeight="1" x14ac:dyDescent="0.15">
      <c r="B6" s="868" t="s">
        <v>106</v>
      </c>
      <c r="C6" s="869"/>
      <c r="D6" s="864" t="s">
        <v>107</v>
      </c>
      <c r="E6" s="865"/>
      <c r="F6" s="434">
        <v>45756</v>
      </c>
      <c r="G6" s="184">
        <v>45785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45931</v>
      </c>
      <c r="M6" s="184">
        <v>45966</v>
      </c>
      <c r="N6" s="184">
        <v>46359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876" t="s">
        <v>111</v>
      </c>
      <c r="V6" s="59"/>
    </row>
    <row r="7" spans="2:111" ht="12" customHeight="1" x14ac:dyDescent="0.15">
      <c r="B7" s="870"/>
      <c r="C7" s="871"/>
      <c r="D7" s="858" t="s">
        <v>112</v>
      </c>
      <c r="E7" s="859"/>
      <c r="F7" s="433">
        <v>0.3888888888888889</v>
      </c>
      <c r="G7" s="187">
        <v>0.38819444444444445</v>
      </c>
      <c r="H7" s="187">
        <v>0.37847222222222227</v>
      </c>
      <c r="I7" s="187">
        <v>0.38194444444444442</v>
      </c>
      <c r="J7" s="187">
        <v>0.38194444444444442</v>
      </c>
      <c r="K7" s="187">
        <v>0.3840277777777778</v>
      </c>
      <c r="L7" s="187">
        <v>0.375</v>
      </c>
      <c r="M7" s="187">
        <v>0.38194444444444442</v>
      </c>
      <c r="N7" s="187">
        <v>0.375</v>
      </c>
      <c r="O7" s="187">
        <v>0.38472222222222224</v>
      </c>
      <c r="P7" s="187">
        <v>0.375</v>
      </c>
      <c r="Q7" s="340">
        <v>0.37638888888888888</v>
      </c>
      <c r="R7" s="883"/>
      <c r="S7" s="887"/>
      <c r="T7" s="880"/>
      <c r="U7" s="877"/>
      <c r="V7" s="59"/>
      <c r="DG7" s="104">
        <v>0.54</v>
      </c>
    </row>
    <row r="8" spans="2:111" ht="12" customHeight="1" x14ac:dyDescent="0.15">
      <c r="B8" s="870"/>
      <c r="C8" s="871"/>
      <c r="D8" s="858" t="s">
        <v>113</v>
      </c>
      <c r="E8" s="859"/>
      <c r="F8" s="92" t="s">
        <v>114</v>
      </c>
      <c r="G8" s="53" t="s">
        <v>115</v>
      </c>
      <c r="H8" s="53" t="s">
        <v>114</v>
      </c>
      <c r="I8" s="53" t="s">
        <v>116</v>
      </c>
      <c r="J8" s="53" t="s">
        <v>115</v>
      </c>
      <c r="K8" s="53" t="s">
        <v>114</v>
      </c>
      <c r="L8" s="53" t="s">
        <v>116</v>
      </c>
      <c r="M8" s="53" t="s">
        <v>117</v>
      </c>
      <c r="N8" s="53" t="s">
        <v>116</v>
      </c>
      <c r="O8" s="53" t="s">
        <v>118</v>
      </c>
      <c r="P8" s="53" t="s">
        <v>119</v>
      </c>
      <c r="Q8" s="126" t="s">
        <v>114</v>
      </c>
      <c r="R8" s="883"/>
      <c r="S8" s="887"/>
      <c r="T8" s="880"/>
      <c r="U8" s="877"/>
      <c r="V8" s="59"/>
      <c r="DG8" s="104">
        <v>0.52</v>
      </c>
    </row>
    <row r="9" spans="2:111" ht="12" customHeight="1" x14ac:dyDescent="0.15">
      <c r="B9" s="870"/>
      <c r="C9" s="871"/>
      <c r="D9" s="858" t="s">
        <v>120</v>
      </c>
      <c r="E9" s="859"/>
      <c r="F9" s="92" t="s">
        <v>114</v>
      </c>
      <c r="G9" s="53" t="s">
        <v>116</v>
      </c>
      <c r="H9" s="53" t="s">
        <v>119</v>
      </c>
      <c r="I9" s="53" t="s">
        <v>116</v>
      </c>
      <c r="J9" s="53" t="s">
        <v>115</v>
      </c>
      <c r="K9" s="53" t="s">
        <v>119</v>
      </c>
      <c r="L9" s="53" t="s">
        <v>119</v>
      </c>
      <c r="M9" s="53" t="s">
        <v>116</v>
      </c>
      <c r="N9" s="53" t="s">
        <v>115</v>
      </c>
      <c r="O9" s="53" t="s">
        <v>119</v>
      </c>
      <c r="P9" s="53" t="s">
        <v>119</v>
      </c>
      <c r="Q9" s="126" t="s">
        <v>115</v>
      </c>
      <c r="R9" s="884"/>
      <c r="S9" s="888"/>
      <c r="T9" s="881"/>
      <c r="U9" s="877"/>
      <c r="V9" s="59"/>
      <c r="DG9" s="104">
        <v>0.54</v>
      </c>
    </row>
    <row r="10" spans="2:111" ht="12" customHeight="1" x14ac:dyDescent="0.15">
      <c r="B10" s="870"/>
      <c r="C10" s="871"/>
      <c r="D10" s="858" t="s">
        <v>121</v>
      </c>
      <c r="E10" s="859"/>
      <c r="F10" s="444">
        <v>9</v>
      </c>
      <c r="G10" s="52">
        <v>16</v>
      </c>
      <c r="H10" s="52">
        <v>18.5</v>
      </c>
      <c r="I10" s="52">
        <v>30.5</v>
      </c>
      <c r="J10" s="52">
        <v>25.5</v>
      </c>
      <c r="K10" s="52">
        <v>26.5</v>
      </c>
      <c r="L10" s="52">
        <v>18</v>
      </c>
      <c r="M10" s="52">
        <v>10</v>
      </c>
      <c r="N10" s="52">
        <v>6</v>
      </c>
      <c r="O10" s="52">
        <v>3</v>
      </c>
      <c r="P10" s="52">
        <v>2</v>
      </c>
      <c r="Q10" s="398">
        <v>3</v>
      </c>
      <c r="R10" s="683">
        <f>MAX(F10:Q10)</f>
        <v>30.5</v>
      </c>
      <c r="S10" s="684">
        <f>MIN(F10:Q10)</f>
        <v>2</v>
      </c>
      <c r="T10" s="685">
        <f>AVERAGEA(F10:Q10)</f>
        <v>14</v>
      </c>
      <c r="U10" s="877"/>
      <c r="V10" s="59"/>
      <c r="DG10" s="104">
        <v>0.56000000000000005</v>
      </c>
    </row>
    <row r="11" spans="2:111" ht="12" customHeight="1" x14ac:dyDescent="0.15">
      <c r="B11" s="870"/>
      <c r="C11" s="871"/>
      <c r="D11" s="858" t="s">
        <v>122</v>
      </c>
      <c r="E11" s="859"/>
      <c r="F11" s="65">
        <v>4.3</v>
      </c>
      <c r="G11" s="51">
        <v>6.5</v>
      </c>
      <c r="H11" s="51">
        <v>9.5</v>
      </c>
      <c r="I11" s="51">
        <v>16.3</v>
      </c>
      <c r="J11" s="51">
        <v>14</v>
      </c>
      <c r="K11" s="51">
        <v>19.8</v>
      </c>
      <c r="L11" s="51">
        <v>17.2</v>
      </c>
      <c r="M11" s="51">
        <v>12.2</v>
      </c>
      <c r="N11" s="51">
        <v>9</v>
      </c>
      <c r="O11" s="51">
        <v>4</v>
      </c>
      <c r="P11" s="51">
        <v>2</v>
      </c>
      <c r="Q11" s="89">
        <v>3</v>
      </c>
      <c r="R11" s="686">
        <f>MAX(F11:Q11)</f>
        <v>19.8</v>
      </c>
      <c r="S11" s="687">
        <f>MIN(F11:Q11)</f>
        <v>2</v>
      </c>
      <c r="T11" s="685">
        <f>AVERAGEA(F11:Q11)</f>
        <v>9.8166666666666682</v>
      </c>
      <c r="U11" s="877"/>
      <c r="V11" s="59"/>
      <c r="DG11" s="104">
        <v>0.52</v>
      </c>
    </row>
    <row r="12" spans="2:111" ht="12" customHeight="1" thickBot="1" x14ac:dyDescent="0.25">
      <c r="B12" s="872"/>
      <c r="C12" s="873"/>
      <c r="D12" s="801" t="s">
        <v>123</v>
      </c>
      <c r="E12" s="802"/>
      <c r="F12" s="88">
        <v>0.6</v>
      </c>
      <c r="G12" s="66">
        <v>0.6</v>
      </c>
      <c r="H12" s="66">
        <v>0.6</v>
      </c>
      <c r="I12" s="66">
        <v>0.8</v>
      </c>
      <c r="J12" s="66">
        <v>0.7</v>
      </c>
      <c r="K12" s="66">
        <v>0.8</v>
      </c>
      <c r="L12" s="66">
        <v>0.8</v>
      </c>
      <c r="M12" s="66">
        <v>0.7</v>
      </c>
      <c r="N12" s="66">
        <v>0.6</v>
      </c>
      <c r="O12" s="66">
        <v>0.6</v>
      </c>
      <c r="P12" s="66">
        <v>0.7</v>
      </c>
      <c r="Q12" s="90">
        <v>0.7</v>
      </c>
      <c r="R12" s="688">
        <f>MAX(F12:Q12)</f>
        <v>0.8</v>
      </c>
      <c r="S12" s="689">
        <f>MIN(F12:Q12)</f>
        <v>0.6</v>
      </c>
      <c r="T12" s="690">
        <f>AVERAGEA(F12:Q12)</f>
        <v>0.68333333333333324</v>
      </c>
      <c r="U12" s="878"/>
      <c r="V12" s="59"/>
      <c r="DG12" s="104">
        <v>0.54</v>
      </c>
    </row>
    <row r="13" spans="2:111" s="115" customFormat="1" ht="15" customHeight="1" thickBot="1" x14ac:dyDescent="0.25">
      <c r="B13" s="862" t="s">
        <v>124</v>
      </c>
      <c r="C13" s="863"/>
      <c r="D13" s="863"/>
      <c r="E13" s="180" t="s">
        <v>125</v>
      </c>
      <c r="F13" s="889" t="s">
        <v>126</v>
      </c>
      <c r="G13" s="890"/>
      <c r="H13" s="890"/>
      <c r="I13" s="890"/>
      <c r="J13" s="890"/>
      <c r="K13" s="890"/>
      <c r="L13" s="890"/>
      <c r="M13" s="890"/>
      <c r="N13" s="890"/>
      <c r="O13" s="890"/>
      <c r="P13" s="890"/>
      <c r="Q13" s="890"/>
      <c r="R13" s="890"/>
      <c r="S13" s="890"/>
      <c r="T13" s="891"/>
      <c r="U13" s="445"/>
      <c r="V13" s="114"/>
      <c r="DG13" s="115">
        <v>0.52</v>
      </c>
    </row>
    <row r="14" spans="2:111" ht="12" customHeight="1" x14ac:dyDescent="0.2">
      <c r="B14" s="168">
        <v>1</v>
      </c>
      <c r="C14" s="806" t="s">
        <v>127</v>
      </c>
      <c r="D14" s="806"/>
      <c r="E14" s="117" t="s">
        <v>128</v>
      </c>
      <c r="F14" s="85">
        <v>0</v>
      </c>
      <c r="G14" s="64">
        <v>0</v>
      </c>
      <c r="H14" s="86">
        <v>0</v>
      </c>
      <c r="I14" s="87">
        <v>0</v>
      </c>
      <c r="J14" s="87">
        <v>0</v>
      </c>
      <c r="K14" s="86">
        <v>0</v>
      </c>
      <c r="L14" s="64">
        <v>0</v>
      </c>
      <c r="M14" s="86">
        <v>0</v>
      </c>
      <c r="N14" s="86">
        <v>0</v>
      </c>
      <c r="O14" s="86">
        <v>0</v>
      </c>
      <c r="P14" s="86">
        <v>0</v>
      </c>
      <c r="Q14" s="130">
        <v>0</v>
      </c>
      <c r="R14" s="136">
        <v>0</v>
      </c>
      <c r="S14" s="64">
        <v>0</v>
      </c>
      <c r="T14" s="130">
        <v>0</v>
      </c>
      <c r="U14" s="885" t="s">
        <v>129</v>
      </c>
      <c r="V14" s="118"/>
      <c r="DG14" s="104">
        <v>0.6</v>
      </c>
    </row>
    <row r="15" spans="2:111" ht="12" customHeight="1" x14ac:dyDescent="0.2">
      <c r="B15" s="168">
        <v>2</v>
      </c>
      <c r="C15" s="806" t="s">
        <v>130</v>
      </c>
      <c r="D15" s="806"/>
      <c r="E15" s="446" t="s">
        <v>131</v>
      </c>
      <c r="F15" s="18" t="s">
        <v>132</v>
      </c>
      <c r="G15" s="53" t="s">
        <v>133</v>
      </c>
      <c r="H15" s="74" t="s">
        <v>133</v>
      </c>
      <c r="I15" s="53" t="s">
        <v>133</v>
      </c>
      <c r="J15" s="53" t="s">
        <v>132</v>
      </c>
      <c r="K15" s="74" t="s">
        <v>133</v>
      </c>
      <c r="L15" s="74" t="s">
        <v>133</v>
      </c>
      <c r="M15" s="74" t="s">
        <v>133</v>
      </c>
      <c r="N15" s="74" t="s">
        <v>133</v>
      </c>
      <c r="O15" s="74" t="s">
        <v>133</v>
      </c>
      <c r="P15" s="74" t="s">
        <v>133</v>
      </c>
      <c r="Q15" s="126" t="s">
        <v>132</v>
      </c>
      <c r="R15" s="92" t="s">
        <v>134</v>
      </c>
      <c r="S15" s="53" t="s">
        <v>134</v>
      </c>
      <c r="T15" s="126" t="s">
        <v>134</v>
      </c>
      <c r="U15" s="885"/>
      <c r="V15" s="118"/>
      <c r="DG15" s="104">
        <v>0.6</v>
      </c>
    </row>
    <row r="16" spans="2:111" ht="12" customHeight="1" x14ac:dyDescent="0.2">
      <c r="B16" s="168">
        <v>3</v>
      </c>
      <c r="C16" s="806" t="s">
        <v>135</v>
      </c>
      <c r="D16" s="806"/>
      <c r="E16" s="117" t="s">
        <v>136</v>
      </c>
      <c r="F16" s="59" t="s">
        <v>137</v>
      </c>
      <c r="G16" s="53"/>
      <c r="H16" s="74"/>
      <c r="I16" s="53" t="s">
        <v>137</v>
      </c>
      <c r="J16" s="53"/>
      <c r="K16" s="53"/>
      <c r="L16" s="53" t="s">
        <v>137</v>
      </c>
      <c r="M16" s="74"/>
      <c r="N16" s="74"/>
      <c r="O16" s="53" t="s">
        <v>137</v>
      </c>
      <c r="P16" s="74"/>
      <c r="Q16" s="126"/>
      <c r="R16" s="61" t="s">
        <v>137</v>
      </c>
      <c r="S16" s="53" t="s">
        <v>137</v>
      </c>
      <c r="T16" s="53" t="s">
        <v>137</v>
      </c>
      <c r="U16" s="874" t="s">
        <v>138</v>
      </c>
      <c r="V16" s="118"/>
      <c r="DG16" s="104">
        <v>0.57999999999999996</v>
      </c>
    </row>
    <row r="17" spans="2:111" ht="12" customHeight="1" x14ac:dyDescent="0.2">
      <c r="B17" s="168">
        <v>4</v>
      </c>
      <c r="C17" s="806" t="s">
        <v>139</v>
      </c>
      <c r="D17" s="806"/>
      <c r="E17" s="117" t="s">
        <v>140</v>
      </c>
      <c r="F17" s="18" t="s">
        <v>141</v>
      </c>
      <c r="G17" s="53"/>
      <c r="H17" s="74"/>
      <c r="I17" s="53" t="s">
        <v>141</v>
      </c>
      <c r="J17" s="53"/>
      <c r="K17" s="53"/>
      <c r="L17" s="53" t="s">
        <v>141</v>
      </c>
      <c r="M17" s="74"/>
      <c r="N17" s="74"/>
      <c r="O17" s="53" t="s">
        <v>141</v>
      </c>
      <c r="P17" s="74"/>
      <c r="Q17" s="126"/>
      <c r="R17" s="61" t="s">
        <v>141</v>
      </c>
      <c r="S17" s="53" t="s">
        <v>141</v>
      </c>
      <c r="T17" s="53" t="s">
        <v>141</v>
      </c>
      <c r="U17" s="874"/>
      <c r="V17" s="118"/>
      <c r="DG17" s="104">
        <v>0.57999999999999996</v>
      </c>
    </row>
    <row r="18" spans="2:111" ht="12" customHeight="1" x14ac:dyDescent="0.2">
      <c r="B18" s="168">
        <v>5</v>
      </c>
      <c r="C18" s="806" t="s">
        <v>142</v>
      </c>
      <c r="D18" s="806"/>
      <c r="E18" s="117" t="s">
        <v>143</v>
      </c>
      <c r="F18" s="18" t="s">
        <v>144</v>
      </c>
      <c r="G18" s="53"/>
      <c r="H18" s="74"/>
      <c r="I18" s="53" t="s">
        <v>144</v>
      </c>
      <c r="J18" s="53"/>
      <c r="K18" s="53"/>
      <c r="L18" s="53" t="s">
        <v>144</v>
      </c>
      <c r="M18" s="74"/>
      <c r="N18" s="74"/>
      <c r="O18" s="53" t="s">
        <v>144</v>
      </c>
      <c r="P18" s="74"/>
      <c r="Q18" s="126"/>
      <c r="R18" s="61" t="s">
        <v>144</v>
      </c>
      <c r="S18" s="53" t="s">
        <v>144</v>
      </c>
      <c r="T18" s="53" t="s">
        <v>144</v>
      </c>
      <c r="U18" s="874"/>
      <c r="V18" s="118"/>
      <c r="DG18" s="104">
        <v>0.62</v>
      </c>
    </row>
    <row r="19" spans="2:111" ht="12" customHeight="1" x14ac:dyDescent="0.2">
      <c r="B19" s="168">
        <v>6</v>
      </c>
      <c r="C19" s="806" t="s">
        <v>145</v>
      </c>
      <c r="D19" s="806"/>
      <c r="E19" s="117" t="s">
        <v>143</v>
      </c>
      <c r="F19" s="18" t="s">
        <v>144</v>
      </c>
      <c r="G19" s="53"/>
      <c r="H19" s="74"/>
      <c r="I19" s="53" t="s">
        <v>144</v>
      </c>
      <c r="J19" s="53"/>
      <c r="K19" s="53"/>
      <c r="L19" s="53" t="s">
        <v>144</v>
      </c>
      <c r="M19" s="74"/>
      <c r="N19" s="74"/>
      <c r="O19" s="53" t="s">
        <v>144</v>
      </c>
      <c r="P19" s="74"/>
      <c r="Q19" s="126"/>
      <c r="R19" s="61" t="s">
        <v>144</v>
      </c>
      <c r="S19" s="53" t="s">
        <v>144</v>
      </c>
      <c r="T19" s="53" t="s">
        <v>144</v>
      </c>
      <c r="U19" s="874"/>
      <c r="V19" s="118"/>
      <c r="DG19" s="104">
        <v>0.57999999999999996</v>
      </c>
    </row>
    <row r="20" spans="2:111" ht="12" customHeight="1" x14ac:dyDescent="0.2">
      <c r="B20" s="168">
        <v>7</v>
      </c>
      <c r="C20" s="806" t="s">
        <v>146</v>
      </c>
      <c r="D20" s="806"/>
      <c r="E20" s="117" t="s">
        <v>143</v>
      </c>
      <c r="F20" s="18" t="s">
        <v>144</v>
      </c>
      <c r="G20" s="53"/>
      <c r="H20" s="74"/>
      <c r="I20" s="53" t="s">
        <v>144</v>
      </c>
      <c r="J20" s="53"/>
      <c r="K20" s="53"/>
      <c r="L20" s="53" t="s">
        <v>144</v>
      </c>
      <c r="M20" s="74"/>
      <c r="N20" s="74"/>
      <c r="O20" s="53" t="s">
        <v>144</v>
      </c>
      <c r="P20" s="74"/>
      <c r="Q20" s="126"/>
      <c r="R20" s="61" t="s">
        <v>144</v>
      </c>
      <c r="S20" s="53" t="s">
        <v>144</v>
      </c>
      <c r="T20" s="53" t="s">
        <v>144</v>
      </c>
      <c r="U20" s="874"/>
      <c r="V20" s="118"/>
      <c r="DG20" s="104">
        <v>0.6</v>
      </c>
    </row>
    <row r="21" spans="2:111" ht="12" customHeight="1" x14ac:dyDescent="0.2">
      <c r="B21" s="168">
        <v>8</v>
      </c>
      <c r="C21" s="806" t="s">
        <v>147</v>
      </c>
      <c r="D21" s="806"/>
      <c r="E21" s="117" t="s">
        <v>148</v>
      </c>
      <c r="F21" s="18" t="s">
        <v>149</v>
      </c>
      <c r="G21" s="53"/>
      <c r="H21" s="74"/>
      <c r="I21" s="53" t="s">
        <v>149</v>
      </c>
      <c r="J21" s="53"/>
      <c r="K21" s="53"/>
      <c r="L21" s="53" t="s">
        <v>149</v>
      </c>
      <c r="M21" s="74"/>
      <c r="N21" s="74"/>
      <c r="O21" s="53" t="s">
        <v>149</v>
      </c>
      <c r="P21" s="74"/>
      <c r="Q21" s="126"/>
      <c r="R21" s="61" t="s">
        <v>149</v>
      </c>
      <c r="S21" s="53" t="s">
        <v>149</v>
      </c>
      <c r="T21" s="53" t="s">
        <v>149</v>
      </c>
      <c r="U21" s="874"/>
      <c r="V21" s="118"/>
      <c r="DG21" s="104">
        <v>0.59</v>
      </c>
    </row>
    <row r="22" spans="2:111" ht="12" customHeight="1" x14ac:dyDescent="0.2">
      <c r="B22" s="168">
        <v>9</v>
      </c>
      <c r="C22" s="856" t="s">
        <v>150</v>
      </c>
      <c r="D22" s="857"/>
      <c r="E22" s="117" t="s">
        <v>151</v>
      </c>
      <c r="F22" s="18" t="s">
        <v>152</v>
      </c>
      <c r="G22" s="53" t="s">
        <v>152</v>
      </c>
      <c r="H22" s="74" t="s">
        <v>152</v>
      </c>
      <c r="I22" s="53" t="s">
        <v>152</v>
      </c>
      <c r="J22" s="53" t="s">
        <v>152</v>
      </c>
      <c r="K22" s="74" t="s">
        <v>152</v>
      </c>
      <c r="L22" s="53" t="s">
        <v>152</v>
      </c>
      <c r="M22" s="74" t="s">
        <v>152</v>
      </c>
      <c r="N22" s="74" t="s">
        <v>152</v>
      </c>
      <c r="O22" s="53" t="s">
        <v>152</v>
      </c>
      <c r="P22" s="53" t="s">
        <v>152</v>
      </c>
      <c r="Q22" s="126" t="s">
        <v>152</v>
      </c>
      <c r="R22" s="61" t="s">
        <v>152</v>
      </c>
      <c r="S22" s="53" t="s">
        <v>152</v>
      </c>
      <c r="T22" s="53" t="s">
        <v>152</v>
      </c>
      <c r="U22" s="119" t="s">
        <v>153</v>
      </c>
      <c r="V22" s="118"/>
      <c r="DG22" s="104">
        <v>0.62</v>
      </c>
    </row>
    <row r="23" spans="2:111" ht="12" customHeight="1" x14ac:dyDescent="0.2">
      <c r="B23" s="168">
        <v>10</v>
      </c>
      <c r="C23" s="806" t="s">
        <v>154</v>
      </c>
      <c r="D23" s="806"/>
      <c r="E23" s="117" t="s">
        <v>143</v>
      </c>
      <c r="F23" s="18" t="s">
        <v>144</v>
      </c>
      <c r="G23" s="53" t="s">
        <v>144</v>
      </c>
      <c r="H23" s="74" t="s">
        <v>144</v>
      </c>
      <c r="I23" s="53" t="s">
        <v>144</v>
      </c>
      <c r="J23" s="53" t="s">
        <v>144</v>
      </c>
      <c r="K23" s="74" t="s">
        <v>144</v>
      </c>
      <c r="L23" s="53" t="s">
        <v>144</v>
      </c>
      <c r="M23" s="74" t="s">
        <v>144</v>
      </c>
      <c r="N23" s="74" t="s">
        <v>144</v>
      </c>
      <c r="O23" s="53" t="s">
        <v>144</v>
      </c>
      <c r="P23" s="53" t="s">
        <v>144</v>
      </c>
      <c r="Q23" s="126" t="s">
        <v>144</v>
      </c>
      <c r="R23" s="61" t="s">
        <v>144</v>
      </c>
      <c r="S23" s="53" t="s">
        <v>144</v>
      </c>
      <c r="T23" s="53" t="s">
        <v>144</v>
      </c>
      <c r="U23" s="119" t="s">
        <v>155</v>
      </c>
      <c r="V23" s="118"/>
      <c r="DG23" s="104">
        <v>0.62</v>
      </c>
    </row>
    <row r="24" spans="2:111" ht="12" customHeight="1" x14ac:dyDescent="0.2">
      <c r="B24" s="168">
        <v>11</v>
      </c>
      <c r="C24" s="806" t="s">
        <v>156</v>
      </c>
      <c r="D24" s="806"/>
      <c r="E24" s="117" t="s">
        <v>157</v>
      </c>
      <c r="F24" s="78">
        <v>0.3</v>
      </c>
      <c r="G24" s="51">
        <v>0.2</v>
      </c>
      <c r="H24" s="51">
        <v>0.1</v>
      </c>
      <c r="I24" s="51">
        <v>0.1</v>
      </c>
      <c r="J24" s="51">
        <v>0.2</v>
      </c>
      <c r="K24" s="67">
        <v>0.3</v>
      </c>
      <c r="L24" s="51">
        <v>0.2</v>
      </c>
      <c r="M24" s="51">
        <v>0.1</v>
      </c>
      <c r="N24" s="67">
        <v>0.1</v>
      </c>
      <c r="O24" s="51">
        <v>0.1</v>
      </c>
      <c r="P24" s="67">
        <v>0.2</v>
      </c>
      <c r="Q24" s="89">
        <v>0.2</v>
      </c>
      <c r="R24" s="62">
        <v>0.3</v>
      </c>
      <c r="S24" s="51">
        <v>0.1</v>
      </c>
      <c r="T24" s="51">
        <v>0.17500000000000002</v>
      </c>
      <c r="U24" s="874" t="s">
        <v>153</v>
      </c>
      <c r="V24" s="118"/>
      <c r="DG24" s="104">
        <v>0.6</v>
      </c>
    </row>
    <row r="25" spans="2:111" ht="12" customHeight="1" x14ac:dyDescent="0.2">
      <c r="B25" s="168">
        <v>12</v>
      </c>
      <c r="C25" s="806" t="s">
        <v>158</v>
      </c>
      <c r="D25" s="806"/>
      <c r="E25" s="117" t="s">
        <v>159</v>
      </c>
      <c r="F25" s="18" t="s">
        <v>160</v>
      </c>
      <c r="G25" s="53"/>
      <c r="H25" s="74"/>
      <c r="I25" s="53" t="s">
        <v>160</v>
      </c>
      <c r="J25" s="74"/>
      <c r="K25" s="74"/>
      <c r="L25" s="53" t="s">
        <v>160</v>
      </c>
      <c r="M25" s="74"/>
      <c r="N25" s="74"/>
      <c r="O25" s="53" t="s">
        <v>160</v>
      </c>
      <c r="P25" s="74"/>
      <c r="Q25" s="126"/>
      <c r="R25" s="61" t="s">
        <v>160</v>
      </c>
      <c r="S25" s="53" t="s">
        <v>160</v>
      </c>
      <c r="T25" s="53" t="s">
        <v>160</v>
      </c>
      <c r="U25" s="874"/>
      <c r="V25" s="118"/>
      <c r="DG25" s="104">
        <v>0.6</v>
      </c>
    </row>
    <row r="26" spans="2:111" ht="12" customHeight="1" x14ac:dyDescent="0.2">
      <c r="B26" s="168">
        <v>13</v>
      </c>
      <c r="C26" s="806" t="s">
        <v>161</v>
      </c>
      <c r="D26" s="806"/>
      <c r="E26" s="117" t="s">
        <v>162</v>
      </c>
      <c r="F26" s="18" t="s">
        <v>163</v>
      </c>
      <c r="G26" s="53"/>
      <c r="H26" s="74"/>
      <c r="I26" s="53" t="s">
        <v>163</v>
      </c>
      <c r="J26" s="74"/>
      <c r="K26" s="74"/>
      <c r="L26" s="53" t="s">
        <v>163</v>
      </c>
      <c r="M26" s="74"/>
      <c r="N26" s="74"/>
      <c r="O26" s="53" t="s">
        <v>163</v>
      </c>
      <c r="P26" s="74"/>
      <c r="Q26" s="126"/>
      <c r="R26" s="61" t="s">
        <v>163</v>
      </c>
      <c r="S26" s="53" t="s">
        <v>163</v>
      </c>
      <c r="T26" s="53" t="s">
        <v>163</v>
      </c>
      <c r="U26" s="874"/>
      <c r="V26" s="118"/>
      <c r="DG26" s="104">
        <v>0.57999999999999996</v>
      </c>
    </row>
    <row r="27" spans="2:111" ht="12" customHeight="1" x14ac:dyDescent="0.2">
      <c r="B27" s="168">
        <v>14</v>
      </c>
      <c r="C27" s="856" t="s">
        <v>164</v>
      </c>
      <c r="D27" s="857"/>
      <c r="E27" s="117" t="s">
        <v>165</v>
      </c>
      <c r="F27" s="18" t="s">
        <v>166</v>
      </c>
      <c r="G27" s="53"/>
      <c r="H27" s="74"/>
      <c r="I27" s="53" t="s">
        <v>166</v>
      </c>
      <c r="J27" s="74"/>
      <c r="K27" s="74"/>
      <c r="L27" s="53" t="s">
        <v>166</v>
      </c>
      <c r="M27" s="74"/>
      <c r="N27" s="74"/>
      <c r="O27" s="53" t="s">
        <v>166</v>
      </c>
      <c r="P27" s="74"/>
      <c r="Q27" s="126"/>
      <c r="R27" s="61" t="s">
        <v>166</v>
      </c>
      <c r="S27" s="53" t="s">
        <v>166</v>
      </c>
      <c r="T27" s="53" t="s">
        <v>166</v>
      </c>
      <c r="U27" s="892" t="s">
        <v>167</v>
      </c>
      <c r="V27" s="118"/>
      <c r="DG27" s="104">
        <v>0.62</v>
      </c>
    </row>
    <row r="28" spans="2:111" ht="12" customHeight="1" x14ac:dyDescent="0.2">
      <c r="B28" s="168">
        <v>15</v>
      </c>
      <c r="C28" s="856" t="s">
        <v>168</v>
      </c>
      <c r="D28" s="857"/>
      <c r="E28" s="117" t="s">
        <v>169</v>
      </c>
      <c r="F28" s="18" t="s">
        <v>170</v>
      </c>
      <c r="G28" s="53"/>
      <c r="H28" s="74"/>
      <c r="I28" s="53" t="s">
        <v>170</v>
      </c>
      <c r="J28" s="74"/>
      <c r="K28" s="74"/>
      <c r="L28" s="53" t="s">
        <v>170</v>
      </c>
      <c r="M28" s="74"/>
      <c r="N28" s="74"/>
      <c r="O28" s="53" t="s">
        <v>170</v>
      </c>
      <c r="P28" s="74"/>
      <c r="Q28" s="126"/>
      <c r="R28" s="61" t="s">
        <v>170</v>
      </c>
      <c r="S28" s="53" t="s">
        <v>170</v>
      </c>
      <c r="T28" s="53" t="s">
        <v>170</v>
      </c>
      <c r="U28" s="885"/>
      <c r="V28" s="118"/>
      <c r="DG28" s="104">
        <v>0.66</v>
      </c>
    </row>
    <row r="29" spans="2:111" ht="23.25" customHeight="1" x14ac:dyDescent="0.2">
      <c r="B29" s="168">
        <v>16</v>
      </c>
      <c r="C29" s="899" t="s">
        <v>171</v>
      </c>
      <c r="D29" s="900"/>
      <c r="E29" s="183" t="s">
        <v>151</v>
      </c>
      <c r="F29" s="84" t="s">
        <v>144</v>
      </c>
      <c r="G29" s="83"/>
      <c r="H29" s="82"/>
      <c r="I29" s="83" t="s">
        <v>144</v>
      </c>
      <c r="J29" s="83"/>
      <c r="K29" s="83"/>
      <c r="L29" s="83" t="s">
        <v>144</v>
      </c>
      <c r="M29" s="83"/>
      <c r="N29" s="83"/>
      <c r="O29" s="83" t="s">
        <v>144</v>
      </c>
      <c r="P29" s="83"/>
      <c r="Q29" s="146"/>
      <c r="R29" s="61" t="s">
        <v>144</v>
      </c>
      <c r="S29" s="53" t="s">
        <v>144</v>
      </c>
      <c r="T29" s="53" t="s">
        <v>144</v>
      </c>
      <c r="U29" s="885"/>
      <c r="V29" s="118"/>
      <c r="DG29" s="104">
        <v>0.66</v>
      </c>
    </row>
    <row r="30" spans="2:111" ht="12" customHeight="1" x14ac:dyDescent="0.2">
      <c r="B30" s="168">
        <v>17</v>
      </c>
      <c r="C30" s="856" t="s">
        <v>172</v>
      </c>
      <c r="D30" s="857"/>
      <c r="E30" s="117" t="s">
        <v>148</v>
      </c>
      <c r="F30" s="84" t="s">
        <v>144</v>
      </c>
      <c r="G30" s="53"/>
      <c r="H30" s="74"/>
      <c r="I30" s="53" t="s">
        <v>144</v>
      </c>
      <c r="J30" s="74"/>
      <c r="K30" s="74"/>
      <c r="L30" s="53" t="s">
        <v>144</v>
      </c>
      <c r="M30" s="74"/>
      <c r="N30" s="74"/>
      <c r="O30" s="53" t="s">
        <v>144</v>
      </c>
      <c r="P30" s="74"/>
      <c r="Q30" s="126"/>
      <c r="R30" s="61" t="s">
        <v>144</v>
      </c>
      <c r="S30" s="53" t="s">
        <v>144</v>
      </c>
      <c r="T30" s="53" t="s">
        <v>144</v>
      </c>
      <c r="U30" s="885"/>
      <c r="V30" s="118"/>
      <c r="DG30" s="104">
        <v>0.67</v>
      </c>
    </row>
    <row r="31" spans="2:111" ht="12" customHeight="1" x14ac:dyDescent="0.2">
      <c r="B31" s="168">
        <v>18</v>
      </c>
      <c r="C31" s="856" t="s">
        <v>173</v>
      </c>
      <c r="D31" s="857"/>
      <c r="E31" s="117" t="s">
        <v>143</v>
      </c>
      <c r="F31" s="18" t="s">
        <v>144</v>
      </c>
      <c r="G31" s="53"/>
      <c r="H31" s="74"/>
      <c r="I31" s="53" t="s">
        <v>144</v>
      </c>
      <c r="J31" s="74"/>
      <c r="K31" s="74"/>
      <c r="L31" s="53" t="s">
        <v>144</v>
      </c>
      <c r="M31" s="74"/>
      <c r="N31" s="74"/>
      <c r="O31" s="53" t="s">
        <v>144</v>
      </c>
      <c r="P31" s="74"/>
      <c r="Q31" s="126"/>
      <c r="R31" s="61" t="s">
        <v>144</v>
      </c>
      <c r="S31" s="53" t="s">
        <v>144</v>
      </c>
      <c r="T31" s="53" t="s">
        <v>144</v>
      </c>
      <c r="U31" s="885"/>
      <c r="V31" s="118"/>
      <c r="DG31" s="104">
        <v>0.66</v>
      </c>
    </row>
    <row r="32" spans="2:111" ht="12" customHeight="1" x14ac:dyDescent="0.2">
      <c r="B32" s="168">
        <v>19</v>
      </c>
      <c r="C32" s="856" t="s">
        <v>174</v>
      </c>
      <c r="D32" s="857"/>
      <c r="E32" s="117" t="s">
        <v>143</v>
      </c>
      <c r="F32" s="18" t="s">
        <v>144</v>
      </c>
      <c r="G32" s="53"/>
      <c r="H32" s="74"/>
      <c r="I32" s="53" t="s">
        <v>144</v>
      </c>
      <c r="J32" s="74"/>
      <c r="K32" s="74"/>
      <c r="L32" s="53" t="s">
        <v>144</v>
      </c>
      <c r="M32" s="74"/>
      <c r="N32" s="74"/>
      <c r="O32" s="53" t="s">
        <v>144</v>
      </c>
      <c r="P32" s="74"/>
      <c r="Q32" s="126"/>
      <c r="R32" s="61" t="s">
        <v>144</v>
      </c>
      <c r="S32" s="53" t="s">
        <v>144</v>
      </c>
      <c r="T32" s="53" t="s">
        <v>144</v>
      </c>
      <c r="U32" s="885"/>
      <c r="V32" s="118"/>
      <c r="DG32" s="104">
        <v>0.64</v>
      </c>
    </row>
    <row r="33" spans="2:111" ht="12" customHeight="1" x14ac:dyDescent="0.2">
      <c r="B33" s="168">
        <v>20</v>
      </c>
      <c r="C33" s="856" t="s">
        <v>175</v>
      </c>
      <c r="D33" s="857"/>
      <c r="E33" s="117" t="s">
        <v>143</v>
      </c>
      <c r="F33" s="18" t="s">
        <v>144</v>
      </c>
      <c r="G33" s="53"/>
      <c r="H33" s="74"/>
      <c r="I33" s="53" t="s">
        <v>144</v>
      </c>
      <c r="J33" s="74"/>
      <c r="K33" s="74"/>
      <c r="L33" s="53" t="s">
        <v>144</v>
      </c>
      <c r="M33" s="74"/>
      <c r="N33" s="74"/>
      <c r="O33" s="53" t="s">
        <v>144</v>
      </c>
      <c r="P33" s="74"/>
      <c r="Q33" s="126"/>
      <c r="R33" s="61" t="s">
        <v>144</v>
      </c>
      <c r="S33" s="53" t="s">
        <v>144</v>
      </c>
      <c r="T33" s="53" t="s">
        <v>144</v>
      </c>
      <c r="U33" s="893"/>
      <c r="V33" s="118"/>
      <c r="DG33" s="104">
        <v>0.66</v>
      </c>
    </row>
    <row r="34" spans="2:111" ht="12" customHeight="1" x14ac:dyDescent="0.2">
      <c r="B34" s="168">
        <v>21</v>
      </c>
      <c r="C34" s="806" t="s">
        <v>176</v>
      </c>
      <c r="D34" s="855"/>
      <c r="E34" s="117" t="s">
        <v>177</v>
      </c>
      <c r="F34" s="18" t="s">
        <v>178</v>
      </c>
      <c r="G34" s="53" t="s">
        <v>178</v>
      </c>
      <c r="H34" s="74" t="s">
        <v>178</v>
      </c>
      <c r="I34" s="53" t="s">
        <v>178</v>
      </c>
      <c r="J34" s="75">
        <v>0.09</v>
      </c>
      <c r="K34" s="57">
        <v>7.0000000000000007E-2</v>
      </c>
      <c r="L34" s="53" t="s">
        <v>178</v>
      </c>
      <c r="M34" s="74" t="s">
        <v>178</v>
      </c>
      <c r="N34" s="74" t="s">
        <v>178</v>
      </c>
      <c r="O34" s="53" t="s">
        <v>178</v>
      </c>
      <c r="P34" s="53" t="s">
        <v>178</v>
      </c>
      <c r="Q34" s="126" t="s">
        <v>178</v>
      </c>
      <c r="R34" s="371">
        <v>0.09</v>
      </c>
      <c r="S34" s="53" t="s">
        <v>178</v>
      </c>
      <c r="T34" s="53" t="s">
        <v>178</v>
      </c>
      <c r="U34" s="892" t="s">
        <v>179</v>
      </c>
      <c r="V34" s="118"/>
      <c r="DG34" s="104">
        <v>0.68</v>
      </c>
    </row>
    <row r="35" spans="2:111" ht="12" customHeight="1" x14ac:dyDescent="0.2">
      <c r="B35" s="168">
        <v>22</v>
      </c>
      <c r="C35" s="806" t="s">
        <v>180</v>
      </c>
      <c r="D35" s="806"/>
      <c r="E35" s="117" t="s">
        <v>148</v>
      </c>
      <c r="F35" s="18" t="s">
        <v>149</v>
      </c>
      <c r="G35" s="53" t="s">
        <v>149</v>
      </c>
      <c r="H35" s="74" t="s">
        <v>149</v>
      </c>
      <c r="I35" s="53" t="s">
        <v>149</v>
      </c>
      <c r="J35" s="74" t="s">
        <v>149</v>
      </c>
      <c r="K35" s="74" t="s">
        <v>149</v>
      </c>
      <c r="L35" s="53" t="s">
        <v>149</v>
      </c>
      <c r="M35" s="74" t="s">
        <v>149</v>
      </c>
      <c r="N35" s="74" t="s">
        <v>149</v>
      </c>
      <c r="O35" s="53" t="s">
        <v>149</v>
      </c>
      <c r="P35" s="53" t="s">
        <v>149</v>
      </c>
      <c r="Q35" s="126" t="s">
        <v>149</v>
      </c>
      <c r="R35" s="61" t="s">
        <v>149</v>
      </c>
      <c r="S35" s="53" t="s">
        <v>149</v>
      </c>
      <c r="T35" s="53" t="s">
        <v>149</v>
      </c>
      <c r="U35" s="894"/>
      <c r="V35" s="118"/>
      <c r="DG35" s="104">
        <v>0.64</v>
      </c>
    </row>
    <row r="36" spans="2:111" ht="12" customHeight="1" x14ac:dyDescent="0.2">
      <c r="B36" s="168">
        <v>23</v>
      </c>
      <c r="C36" s="806" t="s">
        <v>181</v>
      </c>
      <c r="D36" s="806"/>
      <c r="E36" s="117" t="s">
        <v>182</v>
      </c>
      <c r="F36" s="100">
        <v>2E-3</v>
      </c>
      <c r="G36" s="54">
        <v>3.0000000000000001E-3</v>
      </c>
      <c r="H36" s="54">
        <v>4.0000000000000001E-3</v>
      </c>
      <c r="I36" s="54">
        <v>5.0000000000000001E-3</v>
      </c>
      <c r="J36" s="72">
        <v>6.0000000000000001E-3</v>
      </c>
      <c r="K36" s="72">
        <v>2.1999999999999999E-2</v>
      </c>
      <c r="L36" s="54">
        <v>2.1999999999999999E-2</v>
      </c>
      <c r="M36" s="72">
        <v>8.9999999999999993E-3</v>
      </c>
      <c r="N36" s="72">
        <v>4.0000000000000001E-3</v>
      </c>
      <c r="O36" s="54">
        <v>2E-3</v>
      </c>
      <c r="P36" s="72">
        <v>1E-3</v>
      </c>
      <c r="Q36" s="369" t="s">
        <v>144</v>
      </c>
      <c r="R36" s="396">
        <v>2.1999999999999999E-2</v>
      </c>
      <c r="S36" s="54" t="s">
        <v>144</v>
      </c>
      <c r="T36" s="54">
        <v>6.6666666666666671E-3</v>
      </c>
      <c r="U36" s="894"/>
      <c r="V36" s="118"/>
      <c r="DG36" s="104">
        <v>0.66</v>
      </c>
    </row>
    <row r="37" spans="2:111" ht="11.25" customHeight="1" x14ac:dyDescent="0.2">
      <c r="B37" s="168">
        <v>24</v>
      </c>
      <c r="C37" s="806" t="s">
        <v>183</v>
      </c>
      <c r="D37" s="806"/>
      <c r="E37" s="117" t="s">
        <v>184</v>
      </c>
      <c r="F37" s="100" t="s">
        <v>149</v>
      </c>
      <c r="G37" s="54">
        <v>3.0000000000000001E-3</v>
      </c>
      <c r="H37" s="54">
        <v>4.0000000000000001E-3</v>
      </c>
      <c r="I37" s="54">
        <v>5.0000000000000001E-3</v>
      </c>
      <c r="J37" s="72">
        <v>5.0000000000000001E-3</v>
      </c>
      <c r="K37" s="72">
        <v>1.7000000000000001E-2</v>
      </c>
      <c r="L37" s="54">
        <v>1.4999999999999999E-2</v>
      </c>
      <c r="M37" s="72">
        <v>7.0000000000000001E-3</v>
      </c>
      <c r="N37" s="72">
        <v>5.0000000000000001E-3</v>
      </c>
      <c r="O37" s="54">
        <v>2E-3</v>
      </c>
      <c r="P37" s="72" t="s">
        <v>149</v>
      </c>
      <c r="Q37" s="369" t="s">
        <v>149</v>
      </c>
      <c r="R37" s="396">
        <v>1.7000000000000001E-2</v>
      </c>
      <c r="S37" s="54" t="s">
        <v>149</v>
      </c>
      <c r="T37" s="54">
        <v>5.2500000000000003E-3</v>
      </c>
      <c r="U37" s="894"/>
      <c r="V37" s="118"/>
      <c r="DG37" s="104">
        <v>0.65</v>
      </c>
    </row>
    <row r="38" spans="2:111" ht="12" customHeight="1" x14ac:dyDescent="0.2">
      <c r="B38" s="168">
        <v>25</v>
      </c>
      <c r="C38" s="806" t="s">
        <v>185</v>
      </c>
      <c r="D38" s="806"/>
      <c r="E38" s="117" t="s">
        <v>186</v>
      </c>
      <c r="F38" s="100">
        <v>2E-3</v>
      </c>
      <c r="G38" s="54" t="s">
        <v>144</v>
      </c>
      <c r="H38" s="54">
        <v>1E-3</v>
      </c>
      <c r="I38" s="54">
        <v>3.0000000000000001E-3</v>
      </c>
      <c r="J38" s="72">
        <v>2E-3</v>
      </c>
      <c r="K38" s="72">
        <v>1E-3</v>
      </c>
      <c r="L38" s="54" t="s">
        <v>144</v>
      </c>
      <c r="M38" s="72">
        <v>1E-3</v>
      </c>
      <c r="N38" s="72">
        <v>1E-3</v>
      </c>
      <c r="O38" s="72">
        <v>2E-3</v>
      </c>
      <c r="P38" s="72">
        <v>3.0000000000000001E-3</v>
      </c>
      <c r="Q38" s="369">
        <v>3.0000000000000001E-3</v>
      </c>
      <c r="R38" s="396">
        <v>3.0000000000000001E-3</v>
      </c>
      <c r="S38" s="54" t="s">
        <v>144</v>
      </c>
      <c r="T38" s="54">
        <v>1.5833333333333335E-3</v>
      </c>
      <c r="U38" s="894"/>
      <c r="V38" s="118"/>
    </row>
    <row r="39" spans="2:111" ht="12" customHeight="1" x14ac:dyDescent="0.2">
      <c r="B39" s="168">
        <v>26</v>
      </c>
      <c r="C39" s="806" t="s">
        <v>187</v>
      </c>
      <c r="D39" s="806"/>
      <c r="E39" s="117" t="s">
        <v>143</v>
      </c>
      <c r="F39" s="18" t="s">
        <v>144</v>
      </c>
      <c r="G39" s="53" t="s">
        <v>144</v>
      </c>
      <c r="H39" s="53" t="s">
        <v>144</v>
      </c>
      <c r="I39" s="53" t="s">
        <v>144</v>
      </c>
      <c r="J39" s="53" t="s">
        <v>144</v>
      </c>
      <c r="K39" s="74" t="s">
        <v>144</v>
      </c>
      <c r="L39" s="53" t="s">
        <v>144</v>
      </c>
      <c r="M39" s="74" t="s">
        <v>144</v>
      </c>
      <c r="N39" s="74" t="s">
        <v>144</v>
      </c>
      <c r="O39" s="74" t="s">
        <v>144</v>
      </c>
      <c r="P39" s="74" t="s">
        <v>144</v>
      </c>
      <c r="Q39" s="126" t="s">
        <v>144</v>
      </c>
      <c r="R39" s="61" t="s">
        <v>144</v>
      </c>
      <c r="S39" s="53" t="s">
        <v>144</v>
      </c>
      <c r="T39" s="53" t="s">
        <v>144</v>
      </c>
      <c r="U39" s="894"/>
      <c r="V39" s="118"/>
    </row>
    <row r="40" spans="2:111" ht="12" customHeight="1" x14ac:dyDescent="0.2">
      <c r="B40" s="168">
        <v>27</v>
      </c>
      <c r="C40" s="806" t="s">
        <v>188</v>
      </c>
      <c r="D40" s="806"/>
      <c r="E40" s="117" t="s">
        <v>186</v>
      </c>
      <c r="F40" s="100">
        <v>6.0000000000000001E-3</v>
      </c>
      <c r="G40" s="54">
        <v>5.0000000000000001E-3</v>
      </c>
      <c r="H40" s="54">
        <v>8.0000000000000002E-3</v>
      </c>
      <c r="I40" s="54">
        <v>1.2999999999999999E-2</v>
      </c>
      <c r="J40" s="72">
        <v>1.2999999999999999E-2</v>
      </c>
      <c r="K40" s="72">
        <v>3.1E-2</v>
      </c>
      <c r="L40" s="54">
        <v>2.7E-2</v>
      </c>
      <c r="M40" s="72">
        <v>1.4E-2</v>
      </c>
      <c r="N40" s="72">
        <v>8.0000000000000002E-3</v>
      </c>
      <c r="O40" s="54">
        <v>6.0000000000000001E-3</v>
      </c>
      <c r="P40" s="54">
        <v>6.0000000000000001E-3</v>
      </c>
      <c r="Q40" s="369">
        <v>6.0000000000000001E-3</v>
      </c>
      <c r="R40" s="396">
        <v>3.1E-2</v>
      </c>
      <c r="S40" s="54">
        <v>5.0000000000000001E-3</v>
      </c>
      <c r="T40" s="54">
        <v>1.1916666666666667E-2</v>
      </c>
      <c r="U40" s="894"/>
      <c r="V40" s="118"/>
    </row>
    <row r="41" spans="2:111" ht="12" customHeight="1" x14ac:dyDescent="0.2">
      <c r="B41" s="168">
        <v>28</v>
      </c>
      <c r="C41" s="806" t="s">
        <v>189</v>
      </c>
      <c r="D41" s="806"/>
      <c r="E41" s="117" t="s">
        <v>184</v>
      </c>
      <c r="F41" s="100" t="s">
        <v>149</v>
      </c>
      <c r="G41" s="54" t="s">
        <v>149</v>
      </c>
      <c r="H41" s="54">
        <v>2E-3</v>
      </c>
      <c r="I41" s="54">
        <v>3.0000000000000001E-3</v>
      </c>
      <c r="J41" s="72">
        <v>3.0000000000000001E-3</v>
      </c>
      <c r="K41" s="72">
        <v>1.4999999999999999E-2</v>
      </c>
      <c r="L41" s="54">
        <v>1.2E-2</v>
      </c>
      <c r="M41" s="72">
        <v>7.0000000000000001E-3</v>
      </c>
      <c r="N41" s="72">
        <v>3.0000000000000001E-3</v>
      </c>
      <c r="O41" s="54" t="s">
        <v>149</v>
      </c>
      <c r="P41" s="54" t="s">
        <v>149</v>
      </c>
      <c r="Q41" s="369" t="s">
        <v>149</v>
      </c>
      <c r="R41" s="396">
        <v>1.4999999999999999E-2</v>
      </c>
      <c r="S41" s="54" t="s">
        <v>149</v>
      </c>
      <c r="T41" s="54">
        <v>3.7500000000000003E-3</v>
      </c>
      <c r="U41" s="894"/>
      <c r="V41" s="118"/>
    </row>
    <row r="42" spans="2:111" ht="12" customHeight="1" x14ac:dyDescent="0.2">
      <c r="B42" s="168">
        <v>29</v>
      </c>
      <c r="C42" s="806" t="s">
        <v>190</v>
      </c>
      <c r="D42" s="806"/>
      <c r="E42" s="117" t="s">
        <v>184</v>
      </c>
      <c r="F42" s="100">
        <v>2E-3</v>
      </c>
      <c r="G42" s="54">
        <v>2E-3</v>
      </c>
      <c r="H42" s="54">
        <v>3.0000000000000001E-3</v>
      </c>
      <c r="I42" s="54">
        <v>5.0000000000000001E-3</v>
      </c>
      <c r="J42" s="72">
        <v>5.0000000000000001E-3</v>
      </c>
      <c r="K42" s="72">
        <v>8.0000000000000002E-3</v>
      </c>
      <c r="L42" s="54">
        <v>5.0000000000000001E-3</v>
      </c>
      <c r="M42" s="72">
        <v>4.0000000000000001E-3</v>
      </c>
      <c r="N42" s="72">
        <v>3.0000000000000001E-3</v>
      </c>
      <c r="O42" s="54">
        <v>2E-3</v>
      </c>
      <c r="P42" s="72">
        <v>2E-3</v>
      </c>
      <c r="Q42" s="369">
        <v>2E-3</v>
      </c>
      <c r="R42" s="396">
        <v>8.0000000000000002E-3</v>
      </c>
      <c r="S42" s="54">
        <v>2E-3</v>
      </c>
      <c r="T42" s="54">
        <v>3.5833333333333342E-3</v>
      </c>
      <c r="U42" s="894"/>
      <c r="V42" s="118"/>
    </row>
    <row r="43" spans="2:111" ht="12" customHeight="1" x14ac:dyDescent="0.2">
      <c r="B43" s="168">
        <v>30</v>
      </c>
      <c r="C43" s="806" t="s">
        <v>191</v>
      </c>
      <c r="D43" s="806"/>
      <c r="E43" s="117" t="s">
        <v>192</v>
      </c>
      <c r="F43" s="100" t="s">
        <v>144</v>
      </c>
      <c r="G43" s="54" t="s">
        <v>144</v>
      </c>
      <c r="H43" s="54" t="s">
        <v>144</v>
      </c>
      <c r="I43" s="54" t="s">
        <v>144</v>
      </c>
      <c r="J43" s="54" t="s">
        <v>144</v>
      </c>
      <c r="K43" s="72" t="s">
        <v>144</v>
      </c>
      <c r="L43" s="72" t="s">
        <v>144</v>
      </c>
      <c r="M43" s="72" t="s">
        <v>144</v>
      </c>
      <c r="N43" s="72" t="s">
        <v>144</v>
      </c>
      <c r="O43" s="54" t="s">
        <v>144</v>
      </c>
      <c r="P43" s="54" t="s">
        <v>144</v>
      </c>
      <c r="Q43" s="369">
        <v>1E-3</v>
      </c>
      <c r="R43" s="396">
        <v>1E-3</v>
      </c>
      <c r="S43" s="53" t="s">
        <v>144</v>
      </c>
      <c r="T43" s="53" t="s">
        <v>144</v>
      </c>
      <c r="U43" s="894"/>
      <c r="V43" s="118"/>
    </row>
    <row r="44" spans="2:111" ht="12" customHeight="1" x14ac:dyDescent="0.2">
      <c r="B44" s="168">
        <v>31</v>
      </c>
      <c r="C44" s="806" t="s">
        <v>193</v>
      </c>
      <c r="D44" s="806"/>
      <c r="E44" s="117" t="s">
        <v>194</v>
      </c>
      <c r="F44" s="18" t="s">
        <v>195</v>
      </c>
      <c r="G44" s="53" t="s">
        <v>195</v>
      </c>
      <c r="H44" s="53" t="s">
        <v>195</v>
      </c>
      <c r="I44" s="53" t="s">
        <v>195</v>
      </c>
      <c r="J44" s="53" t="s">
        <v>195</v>
      </c>
      <c r="K44" s="74" t="s">
        <v>195</v>
      </c>
      <c r="L44" s="53" t="s">
        <v>195</v>
      </c>
      <c r="M44" s="53" t="s">
        <v>195</v>
      </c>
      <c r="N44" s="74" t="s">
        <v>195</v>
      </c>
      <c r="O44" s="53" t="s">
        <v>195</v>
      </c>
      <c r="P44" s="74" t="s">
        <v>195</v>
      </c>
      <c r="Q44" s="126" t="s">
        <v>195</v>
      </c>
      <c r="R44" s="61" t="s">
        <v>195</v>
      </c>
      <c r="S44" s="53" t="s">
        <v>195</v>
      </c>
      <c r="T44" s="53" t="s">
        <v>195</v>
      </c>
      <c r="U44" s="895"/>
      <c r="V44" s="118"/>
    </row>
    <row r="45" spans="2:111" ht="12" customHeight="1" x14ac:dyDescent="0.2">
      <c r="B45" s="168">
        <v>32</v>
      </c>
      <c r="C45" s="806" t="s">
        <v>196</v>
      </c>
      <c r="D45" s="806"/>
      <c r="E45" s="117" t="s">
        <v>162</v>
      </c>
      <c r="F45" s="18" t="s">
        <v>197</v>
      </c>
      <c r="G45" s="53"/>
      <c r="H45" s="53"/>
      <c r="I45" s="18" t="s">
        <v>197</v>
      </c>
      <c r="J45" s="74"/>
      <c r="K45" s="74"/>
      <c r="L45" s="53" t="s">
        <v>197</v>
      </c>
      <c r="M45" s="74"/>
      <c r="N45" s="74"/>
      <c r="O45" s="53" t="s">
        <v>197</v>
      </c>
      <c r="P45" s="74"/>
      <c r="Q45" s="126"/>
      <c r="R45" s="61" t="s">
        <v>197</v>
      </c>
      <c r="S45" s="53" t="s">
        <v>197</v>
      </c>
      <c r="T45" s="53" t="s">
        <v>197</v>
      </c>
      <c r="U45" s="874" t="s">
        <v>138</v>
      </c>
      <c r="V45" s="118"/>
    </row>
    <row r="46" spans="2:111" ht="12" customHeight="1" x14ac:dyDescent="0.2">
      <c r="B46" s="168">
        <v>33</v>
      </c>
      <c r="C46" s="806" t="s">
        <v>198</v>
      </c>
      <c r="D46" s="806"/>
      <c r="E46" s="117" t="s">
        <v>199</v>
      </c>
      <c r="F46" s="99" t="s">
        <v>197</v>
      </c>
      <c r="G46" s="57"/>
      <c r="H46" s="57"/>
      <c r="I46" s="99">
        <v>0.01</v>
      </c>
      <c r="J46" s="75"/>
      <c r="K46" s="75"/>
      <c r="L46" s="57">
        <v>0.01</v>
      </c>
      <c r="M46" s="75"/>
      <c r="N46" s="75"/>
      <c r="O46" s="57">
        <v>0.01</v>
      </c>
      <c r="P46" s="75"/>
      <c r="Q46" s="367"/>
      <c r="R46" s="371">
        <v>0.01</v>
      </c>
      <c r="S46" s="53" t="s">
        <v>197</v>
      </c>
      <c r="T46" s="53" t="s">
        <v>197</v>
      </c>
      <c r="U46" s="874"/>
      <c r="V46" s="118"/>
    </row>
    <row r="47" spans="2:111" ht="12" customHeight="1" x14ac:dyDescent="0.2">
      <c r="B47" s="168">
        <v>34</v>
      </c>
      <c r="C47" s="806" t="s">
        <v>200</v>
      </c>
      <c r="D47" s="806"/>
      <c r="E47" s="117" t="s">
        <v>201</v>
      </c>
      <c r="F47" s="18" t="s">
        <v>202</v>
      </c>
      <c r="G47" s="53"/>
      <c r="H47" s="53"/>
      <c r="I47" s="18" t="s">
        <v>202</v>
      </c>
      <c r="J47" s="74"/>
      <c r="K47" s="74"/>
      <c r="L47" s="53" t="s">
        <v>202</v>
      </c>
      <c r="M47" s="74"/>
      <c r="N47" s="74"/>
      <c r="O47" s="53" t="s">
        <v>202</v>
      </c>
      <c r="P47" s="74"/>
      <c r="Q47" s="126"/>
      <c r="R47" s="61" t="s">
        <v>202</v>
      </c>
      <c r="S47" s="53" t="s">
        <v>202</v>
      </c>
      <c r="T47" s="53" t="s">
        <v>202</v>
      </c>
      <c r="U47" s="874"/>
      <c r="V47" s="118"/>
    </row>
    <row r="48" spans="2:111" ht="12" customHeight="1" x14ac:dyDescent="0.2">
      <c r="B48" s="168">
        <v>35</v>
      </c>
      <c r="C48" s="806" t="s">
        <v>203</v>
      </c>
      <c r="D48" s="806"/>
      <c r="E48" s="117" t="s">
        <v>162</v>
      </c>
      <c r="F48" s="18" t="s">
        <v>197</v>
      </c>
      <c r="G48" s="53"/>
      <c r="H48" s="53"/>
      <c r="I48" s="18" t="s">
        <v>197</v>
      </c>
      <c r="J48" s="74"/>
      <c r="K48" s="74"/>
      <c r="L48" s="53" t="s">
        <v>197</v>
      </c>
      <c r="M48" s="74"/>
      <c r="N48" s="74"/>
      <c r="O48" s="53" t="s">
        <v>197</v>
      </c>
      <c r="P48" s="74"/>
      <c r="Q48" s="126"/>
      <c r="R48" s="61" t="s">
        <v>197</v>
      </c>
      <c r="S48" s="53" t="s">
        <v>197</v>
      </c>
      <c r="T48" s="53" t="s">
        <v>197</v>
      </c>
      <c r="U48" s="874"/>
      <c r="V48" s="118"/>
    </row>
    <row r="49" spans="2:22" ht="12" customHeight="1" x14ac:dyDescent="0.2">
      <c r="B49" s="168">
        <v>36</v>
      </c>
      <c r="C49" s="806" t="s">
        <v>204</v>
      </c>
      <c r="D49" s="806"/>
      <c r="E49" s="117" t="s">
        <v>205</v>
      </c>
      <c r="F49" s="78">
        <v>9.6</v>
      </c>
      <c r="G49" s="51"/>
      <c r="H49" s="51"/>
      <c r="I49" s="51">
        <v>8.1</v>
      </c>
      <c r="J49" s="67"/>
      <c r="K49" s="67"/>
      <c r="L49" s="51">
        <v>7.6</v>
      </c>
      <c r="M49" s="67"/>
      <c r="N49" s="67"/>
      <c r="O49" s="51">
        <v>7.7</v>
      </c>
      <c r="P49" s="67"/>
      <c r="Q49" s="89"/>
      <c r="R49" s="62">
        <v>9.6</v>
      </c>
      <c r="S49" s="51">
        <v>7.6</v>
      </c>
      <c r="T49" s="51">
        <v>8.25</v>
      </c>
      <c r="U49" s="119" t="s">
        <v>153</v>
      </c>
      <c r="V49" s="118"/>
    </row>
    <row r="50" spans="2:22" ht="12" customHeight="1" x14ac:dyDescent="0.2">
      <c r="B50" s="168">
        <v>37</v>
      </c>
      <c r="C50" s="806" t="s">
        <v>206</v>
      </c>
      <c r="D50" s="806"/>
      <c r="E50" s="117" t="s">
        <v>169</v>
      </c>
      <c r="F50" s="18" t="s">
        <v>144</v>
      </c>
      <c r="G50" s="53"/>
      <c r="H50" s="53"/>
      <c r="I50" s="18" t="s">
        <v>144</v>
      </c>
      <c r="J50" s="74"/>
      <c r="K50" s="74"/>
      <c r="L50" s="53" t="s">
        <v>144</v>
      </c>
      <c r="M50" s="74"/>
      <c r="N50" s="74"/>
      <c r="O50" s="53" t="s">
        <v>144</v>
      </c>
      <c r="P50" s="74"/>
      <c r="Q50" s="126"/>
      <c r="R50" s="61" t="s">
        <v>144</v>
      </c>
      <c r="S50" s="53" t="s">
        <v>144</v>
      </c>
      <c r="T50" s="53" t="s">
        <v>144</v>
      </c>
      <c r="U50" s="119" t="s">
        <v>138</v>
      </c>
      <c r="V50" s="118"/>
    </row>
    <row r="51" spans="2:22" ht="12" customHeight="1" x14ac:dyDescent="0.2">
      <c r="B51" s="168">
        <v>38</v>
      </c>
      <c r="C51" s="806" t="s">
        <v>207</v>
      </c>
      <c r="D51" s="806"/>
      <c r="E51" s="117" t="s">
        <v>205</v>
      </c>
      <c r="F51" s="18">
        <v>16</v>
      </c>
      <c r="G51" s="51">
        <v>9.1999999999999993</v>
      </c>
      <c r="H51" s="51">
        <v>9.4</v>
      </c>
      <c r="I51" s="53">
        <v>14</v>
      </c>
      <c r="J51" s="53">
        <v>12</v>
      </c>
      <c r="K51" s="74">
        <v>12</v>
      </c>
      <c r="L51" s="51">
        <v>10</v>
      </c>
      <c r="M51" s="74">
        <v>11</v>
      </c>
      <c r="N51" s="74">
        <v>12</v>
      </c>
      <c r="O51" s="53">
        <v>13</v>
      </c>
      <c r="P51" s="74">
        <v>17</v>
      </c>
      <c r="Q51" s="126">
        <v>24</v>
      </c>
      <c r="R51" s="61">
        <v>24</v>
      </c>
      <c r="S51" s="51">
        <v>9.1999999999999993</v>
      </c>
      <c r="T51" s="53">
        <v>13.299999999999999</v>
      </c>
      <c r="U51" s="119" t="s">
        <v>208</v>
      </c>
      <c r="V51" s="118"/>
    </row>
    <row r="52" spans="2:22" ht="12" customHeight="1" x14ac:dyDescent="0.2">
      <c r="B52" s="168">
        <v>39</v>
      </c>
      <c r="C52" s="806" t="s">
        <v>209</v>
      </c>
      <c r="D52" s="806"/>
      <c r="E52" s="117" t="s">
        <v>210</v>
      </c>
      <c r="F52" s="18">
        <v>22</v>
      </c>
      <c r="G52" s="53"/>
      <c r="H52" s="53"/>
      <c r="I52" s="53">
        <v>19</v>
      </c>
      <c r="J52" s="74"/>
      <c r="K52" s="74"/>
      <c r="L52" s="53" t="s">
        <v>211</v>
      </c>
      <c r="M52" s="74"/>
      <c r="N52" s="74"/>
      <c r="O52" s="53">
        <v>21</v>
      </c>
      <c r="P52" s="74"/>
      <c r="Q52" s="126"/>
      <c r="R52" s="61">
        <v>22</v>
      </c>
      <c r="S52" s="53" t="s">
        <v>211</v>
      </c>
      <c r="T52" s="53">
        <v>15.5</v>
      </c>
      <c r="U52" s="874" t="s">
        <v>153</v>
      </c>
      <c r="V52" s="118"/>
    </row>
    <row r="53" spans="2:22" ht="12" customHeight="1" x14ac:dyDescent="0.2">
      <c r="B53" s="168">
        <v>40</v>
      </c>
      <c r="C53" s="806" t="s">
        <v>212</v>
      </c>
      <c r="D53" s="806"/>
      <c r="E53" s="117" t="s">
        <v>213</v>
      </c>
      <c r="F53" s="18">
        <v>68</v>
      </c>
      <c r="G53" s="53"/>
      <c r="H53" s="53"/>
      <c r="I53" s="53">
        <v>48</v>
      </c>
      <c r="J53" s="74"/>
      <c r="K53" s="74"/>
      <c r="L53" s="53">
        <v>43</v>
      </c>
      <c r="M53" s="74"/>
      <c r="N53" s="74"/>
      <c r="O53" s="53">
        <v>61</v>
      </c>
      <c r="P53" s="74"/>
      <c r="Q53" s="126"/>
      <c r="R53" s="61">
        <v>68</v>
      </c>
      <c r="S53" s="53">
        <v>43</v>
      </c>
      <c r="T53" s="53">
        <v>55</v>
      </c>
      <c r="U53" s="874"/>
      <c r="V53" s="118"/>
    </row>
    <row r="54" spans="2:22" ht="12" customHeight="1" x14ac:dyDescent="0.2">
      <c r="B54" s="168">
        <v>41</v>
      </c>
      <c r="C54" s="806" t="s">
        <v>214</v>
      </c>
      <c r="D54" s="806"/>
      <c r="E54" s="117" t="s">
        <v>199</v>
      </c>
      <c r="F54" s="18" t="s">
        <v>215</v>
      </c>
      <c r="G54" s="53"/>
      <c r="H54" s="53"/>
      <c r="I54" s="18" t="s">
        <v>215</v>
      </c>
      <c r="J54" s="74"/>
      <c r="K54" s="74"/>
      <c r="L54" s="53" t="s">
        <v>215</v>
      </c>
      <c r="M54" s="74"/>
      <c r="N54" s="74"/>
      <c r="O54" s="53" t="s">
        <v>215</v>
      </c>
      <c r="P54" s="74"/>
      <c r="Q54" s="126"/>
      <c r="R54" s="61" t="s">
        <v>215</v>
      </c>
      <c r="S54" s="53" t="s">
        <v>215</v>
      </c>
      <c r="T54" s="53" t="s">
        <v>215</v>
      </c>
      <c r="U54" s="874" t="s">
        <v>167</v>
      </c>
      <c r="V54" s="118"/>
    </row>
    <row r="55" spans="2:22" ht="12" customHeight="1" x14ac:dyDescent="0.2">
      <c r="B55" s="168">
        <v>42</v>
      </c>
      <c r="C55" s="806" t="s">
        <v>216</v>
      </c>
      <c r="D55" s="806"/>
      <c r="E55" s="117" t="s">
        <v>217</v>
      </c>
      <c r="F55" s="101">
        <v>9.9999999999999995E-7</v>
      </c>
      <c r="G55" s="102" t="s">
        <v>218</v>
      </c>
      <c r="H55" s="102" t="s">
        <v>218</v>
      </c>
      <c r="I55" s="102">
        <v>9.9999999999999995E-7</v>
      </c>
      <c r="J55" s="101" t="s">
        <v>218</v>
      </c>
      <c r="K55" s="103" t="s">
        <v>218</v>
      </c>
      <c r="L55" s="103" t="s">
        <v>218</v>
      </c>
      <c r="M55" s="103" t="s">
        <v>218</v>
      </c>
      <c r="N55" s="103" t="s">
        <v>218</v>
      </c>
      <c r="O55" s="102" t="s">
        <v>218</v>
      </c>
      <c r="P55" s="102" t="s">
        <v>218</v>
      </c>
      <c r="Q55" s="399" t="s">
        <v>218</v>
      </c>
      <c r="R55" s="403">
        <v>9.9999999999999995E-7</v>
      </c>
      <c r="S55" s="53" t="s">
        <v>218</v>
      </c>
      <c r="T55" s="53" t="s">
        <v>218</v>
      </c>
      <c r="U55" s="874"/>
      <c r="V55" s="118"/>
    </row>
    <row r="56" spans="2:22" ht="12" customHeight="1" x14ac:dyDescent="0.2">
      <c r="B56" s="168">
        <v>43</v>
      </c>
      <c r="C56" s="806" t="s">
        <v>219</v>
      </c>
      <c r="D56" s="806"/>
      <c r="E56" s="117" t="s">
        <v>217</v>
      </c>
      <c r="F56" s="18" t="s">
        <v>218</v>
      </c>
      <c r="G56" s="53" t="s">
        <v>218</v>
      </c>
      <c r="H56" s="53" t="s">
        <v>218</v>
      </c>
      <c r="I56" s="53" t="s">
        <v>218</v>
      </c>
      <c r="J56" s="18" t="s">
        <v>218</v>
      </c>
      <c r="K56" s="74" t="s">
        <v>218</v>
      </c>
      <c r="L56" s="53" t="s">
        <v>218</v>
      </c>
      <c r="M56" s="74" t="s">
        <v>218</v>
      </c>
      <c r="N56" s="74" t="s">
        <v>218</v>
      </c>
      <c r="O56" s="53" t="s">
        <v>218</v>
      </c>
      <c r="P56" s="53" t="s">
        <v>218</v>
      </c>
      <c r="Q56" s="53" t="s">
        <v>218</v>
      </c>
      <c r="R56" s="61" t="s">
        <v>218</v>
      </c>
      <c r="S56" s="53" t="s">
        <v>218</v>
      </c>
      <c r="T56" s="53" t="s">
        <v>218</v>
      </c>
      <c r="U56" s="874"/>
      <c r="V56" s="118"/>
    </row>
    <row r="57" spans="2:22" ht="12" customHeight="1" x14ac:dyDescent="0.2">
      <c r="B57" s="168">
        <v>44</v>
      </c>
      <c r="C57" s="806" t="s">
        <v>220</v>
      </c>
      <c r="D57" s="806"/>
      <c r="E57" s="117" t="s">
        <v>148</v>
      </c>
      <c r="F57" s="18" t="s">
        <v>149</v>
      </c>
      <c r="G57" s="53"/>
      <c r="H57" s="53"/>
      <c r="I57" s="18" t="s">
        <v>149</v>
      </c>
      <c r="J57" s="74"/>
      <c r="K57" s="74"/>
      <c r="L57" s="53" t="s">
        <v>149</v>
      </c>
      <c r="M57" s="74"/>
      <c r="N57" s="74"/>
      <c r="O57" s="53" t="s">
        <v>149</v>
      </c>
      <c r="P57" s="74"/>
      <c r="Q57" s="126"/>
      <c r="R57" s="61" t="s">
        <v>149</v>
      </c>
      <c r="S57" s="53" t="s">
        <v>149</v>
      </c>
      <c r="T57" s="53" t="s">
        <v>149</v>
      </c>
      <c r="U57" s="874"/>
      <c r="V57" s="118"/>
    </row>
    <row r="58" spans="2:22" ht="12" customHeight="1" x14ac:dyDescent="0.2">
      <c r="B58" s="168">
        <v>45</v>
      </c>
      <c r="C58" s="806" t="s">
        <v>221</v>
      </c>
      <c r="D58" s="806"/>
      <c r="E58" s="117" t="s">
        <v>222</v>
      </c>
      <c r="F58" s="18" t="s">
        <v>223</v>
      </c>
      <c r="G58" s="53"/>
      <c r="H58" s="53"/>
      <c r="I58" s="18" t="s">
        <v>223</v>
      </c>
      <c r="J58" s="74"/>
      <c r="K58" s="74"/>
      <c r="L58" s="53" t="s">
        <v>223</v>
      </c>
      <c r="M58" s="74"/>
      <c r="N58" s="74"/>
      <c r="O58" s="53" t="s">
        <v>223</v>
      </c>
      <c r="P58" s="74"/>
      <c r="Q58" s="126"/>
      <c r="R58" s="61" t="s">
        <v>223</v>
      </c>
      <c r="S58" s="53" t="s">
        <v>223</v>
      </c>
      <c r="T58" s="53" t="s">
        <v>223</v>
      </c>
      <c r="U58" s="874"/>
      <c r="V58" s="118"/>
    </row>
    <row r="59" spans="2:22" ht="12" customHeight="1" x14ac:dyDescent="0.2">
      <c r="B59" s="168">
        <v>46</v>
      </c>
      <c r="C59" s="806" t="s">
        <v>224</v>
      </c>
      <c r="D59" s="806"/>
      <c r="E59" s="117" t="s">
        <v>225</v>
      </c>
      <c r="F59" s="51">
        <v>0.3</v>
      </c>
      <c r="G59" s="51" t="s">
        <v>226</v>
      </c>
      <c r="H59" s="51" t="s">
        <v>226</v>
      </c>
      <c r="I59" s="51" t="s">
        <v>226</v>
      </c>
      <c r="J59" s="51" t="s">
        <v>226</v>
      </c>
      <c r="K59" s="67">
        <v>0.6</v>
      </c>
      <c r="L59" s="51">
        <v>0.5</v>
      </c>
      <c r="M59" s="67">
        <v>0.4</v>
      </c>
      <c r="N59" s="67">
        <v>0.3</v>
      </c>
      <c r="O59" s="51" t="s">
        <v>226</v>
      </c>
      <c r="P59" s="67" t="s">
        <v>226</v>
      </c>
      <c r="Q59" s="89" t="s">
        <v>226</v>
      </c>
      <c r="R59" s="62">
        <v>0.6</v>
      </c>
      <c r="S59" s="51" t="s">
        <v>226</v>
      </c>
      <c r="T59" s="51" t="s">
        <v>226</v>
      </c>
      <c r="U59" s="874" t="s">
        <v>208</v>
      </c>
      <c r="V59" s="118"/>
    </row>
    <row r="60" spans="2:22" ht="12" customHeight="1" x14ac:dyDescent="0.2">
      <c r="B60" s="168">
        <v>47</v>
      </c>
      <c r="C60" s="806" t="s">
        <v>227</v>
      </c>
      <c r="D60" s="806"/>
      <c r="E60" s="117" t="s">
        <v>228</v>
      </c>
      <c r="F60" s="78">
        <v>7.2</v>
      </c>
      <c r="G60" s="51">
        <v>7.2</v>
      </c>
      <c r="H60" s="51">
        <v>7.3</v>
      </c>
      <c r="I60" s="51">
        <v>7.4</v>
      </c>
      <c r="J60" s="67">
        <v>7.3</v>
      </c>
      <c r="K60" s="67">
        <v>7.3</v>
      </c>
      <c r="L60" s="51">
        <v>7.3</v>
      </c>
      <c r="M60" s="67">
        <v>7.3</v>
      </c>
      <c r="N60" s="67">
        <v>7.3</v>
      </c>
      <c r="O60" s="51">
        <v>7.3</v>
      </c>
      <c r="P60" s="67">
        <v>7.3</v>
      </c>
      <c r="Q60" s="89">
        <v>7.4</v>
      </c>
      <c r="R60" s="404">
        <v>7.4</v>
      </c>
      <c r="S60" s="51">
        <v>7.2</v>
      </c>
      <c r="T60" s="51">
        <v>7.3</v>
      </c>
      <c r="U60" s="874"/>
      <c r="V60" s="118"/>
    </row>
    <row r="61" spans="2:22" ht="12" customHeight="1" x14ac:dyDescent="0.2">
      <c r="B61" s="168">
        <v>48</v>
      </c>
      <c r="C61" s="806" t="s">
        <v>229</v>
      </c>
      <c r="D61" s="806"/>
      <c r="E61" s="117" t="s">
        <v>230</v>
      </c>
      <c r="F61" s="18" t="s">
        <v>231</v>
      </c>
      <c r="G61" s="53" t="s">
        <v>232</v>
      </c>
      <c r="H61" s="53" t="s">
        <v>232</v>
      </c>
      <c r="I61" s="53" t="s">
        <v>231</v>
      </c>
      <c r="J61" s="53" t="s">
        <v>231</v>
      </c>
      <c r="K61" s="74" t="s">
        <v>232</v>
      </c>
      <c r="L61" s="53" t="s">
        <v>232</v>
      </c>
      <c r="M61" s="74" t="s">
        <v>232</v>
      </c>
      <c r="N61" s="74" t="s">
        <v>232</v>
      </c>
      <c r="O61" s="74" t="s">
        <v>232</v>
      </c>
      <c r="P61" s="74" t="s">
        <v>232</v>
      </c>
      <c r="Q61" s="126" t="s">
        <v>232</v>
      </c>
      <c r="R61" s="92" t="s">
        <v>134</v>
      </c>
      <c r="S61" s="53" t="s">
        <v>134</v>
      </c>
      <c r="T61" s="126" t="s">
        <v>134</v>
      </c>
      <c r="U61" s="874"/>
      <c r="V61" s="118"/>
    </row>
    <row r="62" spans="2:22" ht="12" customHeight="1" x14ac:dyDescent="0.2">
      <c r="B62" s="168">
        <v>49</v>
      </c>
      <c r="C62" s="806" t="s">
        <v>233</v>
      </c>
      <c r="D62" s="806"/>
      <c r="E62" s="117" t="s">
        <v>230</v>
      </c>
      <c r="F62" s="18" t="s">
        <v>231</v>
      </c>
      <c r="G62" s="53" t="s">
        <v>232</v>
      </c>
      <c r="H62" s="53" t="s">
        <v>232</v>
      </c>
      <c r="I62" s="53" t="s">
        <v>231</v>
      </c>
      <c r="J62" s="53" t="s">
        <v>231</v>
      </c>
      <c r="K62" s="74" t="s">
        <v>232</v>
      </c>
      <c r="L62" s="53" t="s">
        <v>232</v>
      </c>
      <c r="M62" s="74" t="s">
        <v>232</v>
      </c>
      <c r="N62" s="74" t="s">
        <v>232</v>
      </c>
      <c r="O62" s="74" t="s">
        <v>232</v>
      </c>
      <c r="P62" s="74" t="s">
        <v>232</v>
      </c>
      <c r="Q62" s="126" t="s">
        <v>232</v>
      </c>
      <c r="R62" s="92" t="s">
        <v>134</v>
      </c>
      <c r="S62" s="53" t="s">
        <v>134</v>
      </c>
      <c r="T62" s="126" t="s">
        <v>134</v>
      </c>
      <c r="U62" s="874"/>
      <c r="V62" s="118"/>
    </row>
    <row r="63" spans="2:22" ht="12" customHeight="1" x14ac:dyDescent="0.2">
      <c r="B63" s="168">
        <v>50</v>
      </c>
      <c r="C63" s="806" t="s">
        <v>234</v>
      </c>
      <c r="D63" s="806"/>
      <c r="E63" s="117" t="s">
        <v>235</v>
      </c>
      <c r="F63" s="18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  <c r="K63" s="74" t="s">
        <v>236</v>
      </c>
      <c r="L63" s="53" t="s">
        <v>236</v>
      </c>
      <c r="M63" s="74" t="s">
        <v>236</v>
      </c>
      <c r="N63" s="74" t="s">
        <v>236</v>
      </c>
      <c r="O63" s="74" t="s">
        <v>236</v>
      </c>
      <c r="P63" s="74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874"/>
      <c r="V63" s="118"/>
    </row>
    <row r="64" spans="2:22" ht="12" customHeight="1" thickBot="1" x14ac:dyDescent="0.25">
      <c r="B64" s="168">
        <v>51</v>
      </c>
      <c r="C64" s="898" t="s">
        <v>237</v>
      </c>
      <c r="D64" s="898"/>
      <c r="E64" s="447" t="s">
        <v>238</v>
      </c>
      <c r="F64" s="81" t="s">
        <v>163</v>
      </c>
      <c r="G64" s="73" t="s">
        <v>163</v>
      </c>
      <c r="H64" s="73" t="s">
        <v>163</v>
      </c>
      <c r="I64" s="73" t="s">
        <v>163</v>
      </c>
      <c r="J64" s="73" t="s">
        <v>163</v>
      </c>
      <c r="K64" s="82" t="s">
        <v>163</v>
      </c>
      <c r="L64" s="83" t="s">
        <v>163</v>
      </c>
      <c r="M64" s="82" t="s">
        <v>163</v>
      </c>
      <c r="N64" s="82" t="s">
        <v>163</v>
      </c>
      <c r="O64" s="82" t="s">
        <v>163</v>
      </c>
      <c r="P64" s="82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875"/>
      <c r="V64" s="118"/>
    </row>
    <row r="65" spans="1:23" ht="15" customHeight="1" thickBot="1" x14ac:dyDescent="0.25">
      <c r="A65" s="120"/>
      <c r="B65" s="897" t="s">
        <v>239</v>
      </c>
      <c r="C65" s="890"/>
      <c r="D65" s="890"/>
      <c r="E65" s="891"/>
      <c r="F65" s="79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91" t="s">
        <v>240</v>
      </c>
      <c r="L65" s="80" t="s">
        <v>240</v>
      </c>
      <c r="M65" s="91" t="s">
        <v>240</v>
      </c>
      <c r="N65" s="91" t="s">
        <v>240</v>
      </c>
      <c r="O65" s="91" t="s">
        <v>240</v>
      </c>
      <c r="P65" s="91" t="s">
        <v>240</v>
      </c>
      <c r="Q65" s="400" t="s">
        <v>240</v>
      </c>
      <c r="V65" s="118"/>
    </row>
    <row r="66" spans="1:23" s="115" customFormat="1" ht="15" customHeight="1" thickBot="1" x14ac:dyDescent="0.25">
      <c r="A66" s="128"/>
      <c r="B66" s="897" t="s">
        <v>241</v>
      </c>
      <c r="C66" s="890"/>
      <c r="D66" s="890"/>
      <c r="E66" s="891"/>
      <c r="F66" s="79" t="s">
        <v>242</v>
      </c>
      <c r="G66" s="80" t="s">
        <v>242</v>
      </c>
      <c r="H66" s="80" t="s">
        <v>242</v>
      </c>
      <c r="I66" s="80" t="s">
        <v>242</v>
      </c>
      <c r="J66" s="80" t="s">
        <v>242</v>
      </c>
      <c r="K66" s="91" t="s">
        <v>242</v>
      </c>
      <c r="L66" s="80" t="s">
        <v>242</v>
      </c>
      <c r="M66" s="91" t="s">
        <v>242</v>
      </c>
      <c r="N66" s="91" t="s">
        <v>242</v>
      </c>
      <c r="O66" s="91" t="s">
        <v>242</v>
      </c>
      <c r="P66" s="91" t="s">
        <v>242</v>
      </c>
      <c r="Q66" s="400" t="s">
        <v>243</v>
      </c>
      <c r="R66" s="440"/>
      <c r="S66" s="440"/>
      <c r="T66" s="448"/>
      <c r="U66" s="59"/>
      <c r="V66" s="118"/>
      <c r="W66" s="104"/>
    </row>
    <row r="67" spans="1:23" ht="12" customHeight="1" x14ac:dyDescent="0.2">
      <c r="C67" s="122" t="s">
        <v>244</v>
      </c>
      <c r="D67" s="122"/>
      <c r="E67" s="59"/>
      <c r="H67" s="59"/>
      <c r="J67" s="59"/>
      <c r="K67" s="59"/>
      <c r="N67" s="59"/>
      <c r="P67" s="59"/>
      <c r="Q67" s="59"/>
      <c r="R67" s="896"/>
      <c r="S67" s="896"/>
      <c r="T67" s="896"/>
      <c r="V67" s="59"/>
    </row>
    <row r="68" spans="1:23" ht="12" customHeight="1" x14ac:dyDescent="0.2">
      <c r="B68" s="122"/>
      <c r="C68" s="122"/>
      <c r="D68" s="123"/>
      <c r="E68" s="123"/>
      <c r="F68" s="118"/>
      <c r="G68" s="118"/>
      <c r="H68" s="123"/>
      <c r="I68" s="118"/>
      <c r="J68" s="122"/>
      <c r="K68" s="122"/>
      <c r="N68" s="122"/>
      <c r="P68" s="122"/>
      <c r="Q68" s="122"/>
      <c r="R68" s="443"/>
      <c r="S68" s="449"/>
      <c r="T68" s="443"/>
      <c r="U68" s="122"/>
    </row>
    <row r="69" spans="1:23" ht="12" customHeight="1" x14ac:dyDescent="0.2">
      <c r="D69" s="123"/>
      <c r="E69" s="123"/>
      <c r="F69" s="118"/>
      <c r="G69" s="118"/>
      <c r="H69" s="123"/>
      <c r="I69" s="118"/>
    </row>
    <row r="70" spans="1:23" ht="12" customHeight="1" x14ac:dyDescent="0.2"/>
    <row r="71" spans="1:23" ht="12" customHeight="1" x14ac:dyDescent="0.2"/>
    <row r="72" spans="1:23" ht="12" customHeight="1" x14ac:dyDescent="0.2"/>
    <row r="73" spans="1:23" ht="12" customHeight="1" x14ac:dyDescent="0.2"/>
    <row r="74" spans="1:23" ht="12" customHeight="1" x14ac:dyDescent="0.2"/>
    <row r="75" spans="1:23" ht="12" customHeight="1" x14ac:dyDescent="0.2"/>
    <row r="76" spans="1:23" ht="12" customHeight="1" x14ac:dyDescent="0.2"/>
    <row r="77" spans="1:23" ht="12" customHeight="1" x14ac:dyDescent="0.2"/>
    <row r="78" spans="1:23" ht="12" customHeight="1" x14ac:dyDescent="0.2"/>
    <row r="79" spans="1:23" ht="12" customHeight="1" x14ac:dyDescent="0.2"/>
    <row r="80" spans="1:2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C26:D26"/>
    <mergeCell ref="C36:D36"/>
    <mergeCell ref="C35:D35"/>
    <mergeCell ref="C27:D27"/>
    <mergeCell ref="C28:D28"/>
    <mergeCell ref="C29:D29"/>
    <mergeCell ref="C30:D30"/>
    <mergeCell ref="R67:T67"/>
    <mergeCell ref="B66:E66"/>
    <mergeCell ref="B65:E65"/>
    <mergeCell ref="C41:D41"/>
    <mergeCell ref="C44:D44"/>
    <mergeCell ref="C42:D42"/>
    <mergeCell ref="C43:D43"/>
    <mergeCell ref="C50:D50"/>
    <mergeCell ref="C51:D51"/>
    <mergeCell ref="C54:D54"/>
    <mergeCell ref="C55:D55"/>
    <mergeCell ref="C52:D52"/>
    <mergeCell ref="C53:D53"/>
    <mergeCell ref="C64:D64"/>
    <mergeCell ref="C58:D58"/>
    <mergeCell ref="C59:D59"/>
    <mergeCell ref="R6:R9"/>
    <mergeCell ref="U54:U58"/>
    <mergeCell ref="U14:U15"/>
    <mergeCell ref="S6:S9"/>
    <mergeCell ref="U16:U21"/>
    <mergeCell ref="F13:T13"/>
    <mergeCell ref="U27:U33"/>
    <mergeCell ref="U34:U44"/>
    <mergeCell ref="U24:U26"/>
    <mergeCell ref="U59:U64"/>
    <mergeCell ref="U6:U12"/>
    <mergeCell ref="T6:T9"/>
    <mergeCell ref="U45:U48"/>
    <mergeCell ref="U52:U53"/>
    <mergeCell ref="B1:M1"/>
    <mergeCell ref="C25:D25"/>
    <mergeCell ref="B13:D13"/>
    <mergeCell ref="C14:D14"/>
    <mergeCell ref="C24:D24"/>
    <mergeCell ref="D6:E6"/>
    <mergeCell ref="C18:D18"/>
    <mergeCell ref="C15:D15"/>
    <mergeCell ref="D11:E11"/>
    <mergeCell ref="C23:D23"/>
    <mergeCell ref="C21:D21"/>
    <mergeCell ref="D10:E10"/>
    <mergeCell ref="B4:C4"/>
    <mergeCell ref="C22:D22"/>
    <mergeCell ref="B6:C12"/>
    <mergeCell ref="D8:E8"/>
    <mergeCell ref="C62:D62"/>
    <mergeCell ref="C63:D63"/>
    <mergeCell ref="C61:D61"/>
    <mergeCell ref="C37:D37"/>
    <mergeCell ref="C49:D49"/>
    <mergeCell ref="C39:D39"/>
    <mergeCell ref="C45:D45"/>
    <mergeCell ref="C46:D46"/>
    <mergeCell ref="C47:D47"/>
    <mergeCell ref="C48:D48"/>
    <mergeCell ref="C38:D38"/>
    <mergeCell ref="C40:D40"/>
    <mergeCell ref="G3:I3"/>
    <mergeCell ref="G4:I4"/>
    <mergeCell ref="C60:D60"/>
    <mergeCell ref="C56:D56"/>
    <mergeCell ref="C57:D57"/>
    <mergeCell ref="C34:D34"/>
    <mergeCell ref="C32:D32"/>
    <mergeCell ref="C16:D16"/>
    <mergeCell ref="C17:D17"/>
    <mergeCell ref="D9:E9"/>
    <mergeCell ref="D12:E12"/>
    <mergeCell ref="D7:E7"/>
    <mergeCell ref="C19:D19"/>
    <mergeCell ref="C20:D20"/>
    <mergeCell ref="C31:D31"/>
    <mergeCell ref="C33:D33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pageSetUpPr fitToPage="1"/>
  </sheetPr>
  <dimension ref="B1:DG60"/>
  <sheetViews>
    <sheetView zoomScale="90" zoomScaleNormal="90" zoomScaleSheetLayoutView="72" workbookViewId="0"/>
  </sheetViews>
  <sheetFormatPr defaultColWidth="8.88671875" defaultRowHeight="10.199999999999999" customHeight="1" x14ac:dyDescent="0.2"/>
  <cols>
    <col min="1" max="1" width="2.6640625" style="50" customWidth="1"/>
    <col min="2" max="2" width="2.33203125" style="104" customWidth="1"/>
    <col min="3" max="3" width="7" style="50" customWidth="1"/>
    <col min="4" max="4" width="33.6640625" style="50" customWidth="1"/>
    <col min="5" max="5" width="21.44140625" style="50" customWidth="1"/>
    <col min="6" max="6" width="7.6640625" style="12" customWidth="1"/>
    <col min="7" max="11" width="7.6640625" style="50" customWidth="1"/>
    <col min="12" max="13" width="7.6640625" style="12" customWidth="1"/>
    <col min="14" max="16" width="7.6640625" style="50" customWidth="1"/>
    <col min="17" max="17" width="11.6640625" style="50" customWidth="1"/>
    <col min="18" max="18" width="3.44140625" style="50" customWidth="1"/>
    <col min="19" max="110" width="8.88671875" style="50"/>
    <col min="111" max="111" width="12" style="50" bestFit="1" customWidth="1"/>
    <col min="112" max="16384" width="8.88671875" style="50"/>
  </cols>
  <sheetData>
    <row r="1" spans="2:111" ht="20.100000000000001" customHeight="1" x14ac:dyDescent="0.2">
      <c r="B1" s="803" t="s">
        <v>100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</row>
    <row r="2" spans="2:111" ht="15" customHeight="1" thickBot="1" x14ac:dyDescent="0.25">
      <c r="B2" s="161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2:111" ht="19.2" customHeight="1" thickBot="1" x14ac:dyDescent="0.25">
      <c r="B3" s="462"/>
      <c r="D3" s="245"/>
      <c r="F3" s="246" t="s">
        <v>101</v>
      </c>
      <c r="G3" s="849" t="s">
        <v>102</v>
      </c>
      <c r="H3" s="850"/>
      <c r="I3" s="851"/>
      <c r="J3" s="463"/>
      <c r="K3" s="463"/>
      <c r="L3" s="463"/>
      <c r="M3" s="463"/>
      <c r="N3" s="463"/>
    </row>
    <row r="4" spans="2:111" ht="19.2" customHeight="1" thickBot="1" x14ac:dyDescent="0.25">
      <c r="B4" s="904" t="s">
        <v>103</v>
      </c>
      <c r="C4" s="905"/>
      <c r="D4" s="243" t="s">
        <v>104</v>
      </c>
      <c r="F4" s="649">
        <v>1</v>
      </c>
      <c r="G4" s="852" t="s">
        <v>105</v>
      </c>
      <c r="H4" s="853"/>
      <c r="I4" s="854"/>
      <c r="J4" s="464"/>
      <c r="K4" s="464"/>
      <c r="L4" s="464"/>
      <c r="M4" s="464"/>
      <c r="N4" s="464"/>
    </row>
    <row r="5" spans="2:111" ht="10.199999999999999" customHeight="1" thickBot="1" x14ac:dyDescent="0.25">
      <c r="B5" s="59"/>
      <c r="C5" s="12"/>
      <c r="D5" s="12"/>
      <c r="E5" s="12"/>
      <c r="G5" s="12"/>
      <c r="H5" s="12"/>
      <c r="I5" s="12"/>
      <c r="J5" s="12"/>
      <c r="K5" s="12"/>
      <c r="N5" s="12"/>
      <c r="O5" s="12"/>
      <c r="P5" s="12"/>
      <c r="Q5" s="12"/>
      <c r="R5" s="12"/>
    </row>
    <row r="6" spans="2:111" ht="14.1" customHeight="1" x14ac:dyDescent="0.2">
      <c r="B6" s="947" t="s">
        <v>245</v>
      </c>
      <c r="C6" s="948"/>
      <c r="D6" s="953" t="s">
        <v>246</v>
      </c>
      <c r="E6" s="954"/>
      <c r="F6" s="507">
        <v>45756</v>
      </c>
      <c r="G6" s="201">
        <v>45785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45931</v>
      </c>
      <c r="M6" s="184">
        <v>46029</v>
      </c>
      <c r="N6" s="777" t="s">
        <v>108</v>
      </c>
      <c r="O6" s="913" t="s">
        <v>109</v>
      </c>
      <c r="P6" s="789" t="s">
        <v>110</v>
      </c>
      <c r="Q6" s="908" t="s">
        <v>247</v>
      </c>
      <c r="R6" s="12"/>
    </row>
    <row r="7" spans="2:111" ht="14.1" customHeight="1" x14ac:dyDescent="0.2">
      <c r="B7" s="949"/>
      <c r="C7" s="950"/>
      <c r="D7" s="916" t="s">
        <v>248</v>
      </c>
      <c r="E7" s="955"/>
      <c r="F7" s="508">
        <v>0.3888888888888889</v>
      </c>
      <c r="G7" s="432">
        <v>0.38819444444444445</v>
      </c>
      <c r="H7" s="187">
        <v>0.37847222222222227</v>
      </c>
      <c r="I7" s="187">
        <v>0.38194444444444442</v>
      </c>
      <c r="J7" s="187">
        <v>0.38194444444444442</v>
      </c>
      <c r="K7" s="187">
        <v>0.3840277777777778</v>
      </c>
      <c r="L7" s="187">
        <v>0.375</v>
      </c>
      <c r="M7" s="187">
        <v>0.38472222222222224</v>
      </c>
      <c r="N7" s="778"/>
      <c r="O7" s="914"/>
      <c r="P7" s="790"/>
      <c r="Q7" s="909"/>
      <c r="R7" s="12"/>
      <c r="DG7" s="50">
        <v>0.54</v>
      </c>
    </row>
    <row r="8" spans="2:111" ht="14.1" customHeight="1" x14ac:dyDescent="0.2">
      <c r="B8" s="949"/>
      <c r="C8" s="950"/>
      <c r="D8" s="916" t="s">
        <v>249</v>
      </c>
      <c r="E8" s="956"/>
      <c r="F8" s="16" t="s">
        <v>250</v>
      </c>
      <c r="G8" s="51" t="s">
        <v>251</v>
      </c>
      <c r="H8" s="51" t="s">
        <v>250</v>
      </c>
      <c r="I8" s="51" t="s">
        <v>252</v>
      </c>
      <c r="J8" s="51" t="s">
        <v>251</v>
      </c>
      <c r="K8" s="51" t="s">
        <v>250</v>
      </c>
      <c r="L8" s="51" t="s">
        <v>252</v>
      </c>
      <c r="M8" s="51" t="s">
        <v>253</v>
      </c>
      <c r="N8" s="778"/>
      <c r="O8" s="914"/>
      <c r="P8" s="790"/>
      <c r="Q8" s="909"/>
      <c r="R8" s="12"/>
      <c r="DG8" s="50">
        <v>0.52</v>
      </c>
    </row>
    <row r="9" spans="2:111" ht="14.1" customHeight="1" x14ac:dyDescent="0.2">
      <c r="B9" s="949"/>
      <c r="C9" s="950"/>
      <c r="D9" s="916" t="s">
        <v>254</v>
      </c>
      <c r="E9" s="956"/>
      <c r="F9" s="62" t="s">
        <v>250</v>
      </c>
      <c r="G9" s="456" t="s">
        <v>252</v>
      </c>
      <c r="H9" s="51" t="s">
        <v>250</v>
      </c>
      <c r="I9" s="51" t="s">
        <v>252</v>
      </c>
      <c r="J9" s="51" t="s">
        <v>251</v>
      </c>
      <c r="K9" s="51" t="s">
        <v>250</v>
      </c>
      <c r="L9" s="51" t="s">
        <v>250</v>
      </c>
      <c r="M9" s="51" t="s">
        <v>250</v>
      </c>
      <c r="N9" s="779"/>
      <c r="O9" s="915"/>
      <c r="P9" s="791"/>
      <c r="Q9" s="909"/>
      <c r="R9" s="12"/>
      <c r="DG9" s="50">
        <v>0.54</v>
      </c>
    </row>
    <row r="10" spans="2:111" ht="14.1" customHeight="1" x14ac:dyDescent="0.2">
      <c r="B10" s="949"/>
      <c r="C10" s="950"/>
      <c r="D10" s="916" t="s">
        <v>255</v>
      </c>
      <c r="E10" s="917"/>
      <c r="F10" s="62">
        <v>9</v>
      </c>
      <c r="G10" s="51">
        <v>16</v>
      </c>
      <c r="H10" s="51">
        <v>18.5</v>
      </c>
      <c r="I10" s="51">
        <v>30.5</v>
      </c>
      <c r="J10" s="51">
        <v>25.5</v>
      </c>
      <c r="K10" s="51">
        <v>26.5</v>
      </c>
      <c r="L10" s="51">
        <v>18</v>
      </c>
      <c r="M10" s="51">
        <v>3</v>
      </c>
      <c r="N10" s="465"/>
      <c r="O10" s="466"/>
      <c r="P10" s="467"/>
      <c r="Q10" s="910"/>
      <c r="R10" s="12"/>
      <c r="DG10" s="50">
        <v>0.56000000000000005</v>
      </c>
    </row>
    <row r="11" spans="2:111" ht="14.1" customHeight="1" x14ac:dyDescent="0.2">
      <c r="B11" s="949"/>
      <c r="C11" s="950"/>
      <c r="D11" s="916" t="s">
        <v>256</v>
      </c>
      <c r="E11" s="917"/>
      <c r="F11" s="62">
        <v>4.3</v>
      </c>
      <c r="G11" s="51">
        <v>6.5</v>
      </c>
      <c r="H11" s="51">
        <v>9.5</v>
      </c>
      <c r="I11" s="51">
        <v>16.3</v>
      </c>
      <c r="J11" s="51">
        <v>14</v>
      </c>
      <c r="K11" s="51">
        <v>19.8</v>
      </c>
      <c r="L11" s="51">
        <v>17.2</v>
      </c>
      <c r="M11" s="51">
        <v>4</v>
      </c>
      <c r="N11" s="468"/>
      <c r="O11" s="469"/>
      <c r="P11" s="470"/>
      <c r="Q11" s="910"/>
      <c r="R11" s="12"/>
      <c r="DG11" s="50">
        <v>0.52</v>
      </c>
    </row>
    <row r="12" spans="2:111" ht="14.1" customHeight="1" thickBot="1" x14ac:dyDescent="0.25">
      <c r="B12" s="951"/>
      <c r="C12" s="952"/>
      <c r="D12" s="801" t="s">
        <v>123</v>
      </c>
      <c r="E12" s="802"/>
      <c r="F12" s="19">
        <v>0.6</v>
      </c>
      <c r="G12" s="195">
        <v>0.6</v>
      </c>
      <c r="H12" s="66">
        <v>0.6</v>
      </c>
      <c r="I12" s="66">
        <v>0.8</v>
      </c>
      <c r="J12" s="66">
        <v>0.7</v>
      </c>
      <c r="K12" s="66">
        <v>0.8</v>
      </c>
      <c r="L12" s="66">
        <v>0.8</v>
      </c>
      <c r="M12" s="66">
        <v>0.6</v>
      </c>
      <c r="N12" s="471"/>
      <c r="O12" s="472"/>
      <c r="P12" s="473"/>
      <c r="Q12" s="911"/>
      <c r="R12" s="12"/>
      <c r="DG12" s="50">
        <v>0.54</v>
      </c>
    </row>
    <row r="13" spans="2:111" s="197" customFormat="1" ht="14.1" customHeight="1" thickBot="1" x14ac:dyDescent="0.25">
      <c r="B13" s="763" t="s">
        <v>257</v>
      </c>
      <c r="C13" s="912"/>
      <c r="D13" s="912"/>
      <c r="E13" s="196" t="s">
        <v>258</v>
      </c>
      <c r="F13" s="901" t="s">
        <v>126</v>
      </c>
      <c r="G13" s="902"/>
      <c r="H13" s="902"/>
      <c r="I13" s="902"/>
      <c r="J13" s="902"/>
      <c r="K13" s="902"/>
      <c r="L13" s="902"/>
      <c r="M13" s="902"/>
      <c r="N13" s="902"/>
      <c r="O13" s="902"/>
      <c r="P13" s="903"/>
      <c r="Q13" s="509" t="s">
        <v>259</v>
      </c>
      <c r="R13" s="236"/>
      <c r="DG13" s="197">
        <v>0.52</v>
      </c>
    </row>
    <row r="14" spans="2:111" ht="14.1" customHeight="1" x14ac:dyDescent="0.2">
      <c r="B14" s="571">
        <v>1</v>
      </c>
      <c r="C14" s="918" t="s">
        <v>260</v>
      </c>
      <c r="D14" s="919"/>
      <c r="E14" s="475" t="s">
        <v>261</v>
      </c>
      <c r="F14" s="198" t="s">
        <v>144</v>
      </c>
      <c r="G14" s="96"/>
      <c r="H14" s="97"/>
      <c r="I14" s="97" t="s">
        <v>144</v>
      </c>
      <c r="J14" s="95"/>
      <c r="K14" s="95"/>
      <c r="L14" s="95" t="s">
        <v>144</v>
      </c>
      <c r="M14" s="387" t="s">
        <v>144</v>
      </c>
      <c r="N14" s="62" t="s">
        <v>144</v>
      </c>
      <c r="O14" s="51" t="s">
        <v>144</v>
      </c>
      <c r="P14" s="51" t="s">
        <v>144</v>
      </c>
      <c r="Q14" s="906" t="s">
        <v>262</v>
      </c>
      <c r="R14" s="48"/>
      <c r="DG14" s="50">
        <v>0.6</v>
      </c>
    </row>
    <row r="15" spans="2:111" ht="14.1" customHeight="1" x14ac:dyDescent="0.2">
      <c r="B15" s="572">
        <v>2</v>
      </c>
      <c r="C15" s="747" t="s">
        <v>263</v>
      </c>
      <c r="D15" s="748"/>
      <c r="E15" s="476" t="s">
        <v>264</v>
      </c>
      <c r="F15" s="47" t="s">
        <v>166</v>
      </c>
      <c r="G15" s="67"/>
      <c r="H15" s="51"/>
      <c r="I15" s="51" t="s">
        <v>166</v>
      </c>
      <c r="J15" s="51"/>
      <c r="K15" s="51"/>
      <c r="L15" s="51" t="s">
        <v>166</v>
      </c>
      <c r="M15" s="89" t="s">
        <v>166</v>
      </c>
      <c r="N15" s="62" t="s">
        <v>166</v>
      </c>
      <c r="O15" s="51" t="s">
        <v>166</v>
      </c>
      <c r="P15" s="51" t="s">
        <v>166</v>
      </c>
      <c r="Q15" s="907"/>
      <c r="R15" s="48"/>
      <c r="DG15" s="50">
        <v>0.6</v>
      </c>
    </row>
    <row r="16" spans="2:111" ht="14.1" customHeight="1" x14ac:dyDescent="0.2">
      <c r="B16" s="572">
        <v>3</v>
      </c>
      <c r="C16" s="747" t="s">
        <v>265</v>
      </c>
      <c r="D16" s="748"/>
      <c r="E16" s="476" t="s">
        <v>261</v>
      </c>
      <c r="F16" s="47" t="s">
        <v>144</v>
      </c>
      <c r="G16" s="67"/>
      <c r="H16" s="51"/>
      <c r="I16" s="51" t="s">
        <v>144</v>
      </c>
      <c r="J16" s="51"/>
      <c r="K16" s="51"/>
      <c r="L16" s="51" t="s">
        <v>144</v>
      </c>
      <c r="M16" s="89" t="s">
        <v>144</v>
      </c>
      <c r="N16" s="62" t="s">
        <v>144</v>
      </c>
      <c r="O16" s="51" t="s">
        <v>144</v>
      </c>
      <c r="P16" s="51" t="s">
        <v>144</v>
      </c>
      <c r="Q16" s="907"/>
      <c r="R16" s="48"/>
      <c r="DG16" s="50">
        <v>0.57999999999999996</v>
      </c>
    </row>
    <row r="17" spans="2:111" ht="14.1" customHeight="1" x14ac:dyDescent="0.2">
      <c r="B17" s="572">
        <v>5</v>
      </c>
      <c r="C17" s="747" t="s">
        <v>266</v>
      </c>
      <c r="D17" s="748"/>
      <c r="E17" s="476" t="s">
        <v>267</v>
      </c>
      <c r="F17" s="47" t="s">
        <v>268</v>
      </c>
      <c r="G17" s="67"/>
      <c r="H17" s="51"/>
      <c r="I17" s="51" t="s">
        <v>268</v>
      </c>
      <c r="J17" s="51"/>
      <c r="K17" s="51"/>
      <c r="L17" s="51" t="s">
        <v>268</v>
      </c>
      <c r="M17" s="89" t="s">
        <v>268</v>
      </c>
      <c r="N17" s="62" t="s">
        <v>268</v>
      </c>
      <c r="O17" s="51" t="s">
        <v>268</v>
      </c>
      <c r="P17" s="51" t="s">
        <v>268</v>
      </c>
      <c r="Q17" s="770" t="s">
        <v>167</v>
      </c>
      <c r="R17" s="48"/>
      <c r="DG17" s="50">
        <v>0.57999999999999996</v>
      </c>
    </row>
    <row r="18" spans="2:111" ht="14.1" customHeight="1" x14ac:dyDescent="0.2">
      <c r="B18" s="572">
        <v>8</v>
      </c>
      <c r="C18" s="747" t="s">
        <v>269</v>
      </c>
      <c r="D18" s="748"/>
      <c r="E18" s="476" t="s">
        <v>270</v>
      </c>
      <c r="F18" s="47" t="s">
        <v>144</v>
      </c>
      <c r="G18" s="67"/>
      <c r="H18" s="51"/>
      <c r="I18" s="51" t="s">
        <v>144</v>
      </c>
      <c r="J18" s="51"/>
      <c r="K18" s="51"/>
      <c r="L18" s="51" t="s">
        <v>144</v>
      </c>
      <c r="M18" s="89" t="s">
        <v>144</v>
      </c>
      <c r="N18" s="62" t="s">
        <v>144</v>
      </c>
      <c r="O18" s="51" t="s">
        <v>144</v>
      </c>
      <c r="P18" s="51" t="s">
        <v>144</v>
      </c>
      <c r="Q18" s="770"/>
      <c r="R18" s="48"/>
      <c r="DG18" s="50">
        <v>0.62</v>
      </c>
    </row>
    <row r="19" spans="2:111" ht="14.1" customHeight="1" x14ac:dyDescent="0.2">
      <c r="B19" s="572">
        <v>9</v>
      </c>
      <c r="C19" s="747" t="s">
        <v>271</v>
      </c>
      <c r="D19" s="748"/>
      <c r="E19" s="476" t="s">
        <v>272</v>
      </c>
      <c r="F19" s="47" t="s">
        <v>170</v>
      </c>
      <c r="G19" s="67"/>
      <c r="H19" s="51"/>
      <c r="I19" s="51" t="s">
        <v>170</v>
      </c>
      <c r="J19" s="51"/>
      <c r="K19" s="51"/>
      <c r="L19" s="51" t="s">
        <v>170</v>
      </c>
      <c r="M19" s="89" t="s">
        <v>170</v>
      </c>
      <c r="N19" s="62" t="s">
        <v>170</v>
      </c>
      <c r="O19" s="51" t="s">
        <v>170</v>
      </c>
      <c r="P19" s="51" t="s">
        <v>170</v>
      </c>
      <c r="Q19" s="770"/>
      <c r="R19" s="48"/>
      <c r="DG19" s="50">
        <v>0.57999999999999996</v>
      </c>
    </row>
    <row r="20" spans="2:111" ht="14.1" customHeight="1" x14ac:dyDescent="0.2">
      <c r="B20" s="572">
        <v>10</v>
      </c>
      <c r="C20" s="747" t="s">
        <v>273</v>
      </c>
      <c r="D20" s="748"/>
      <c r="E20" s="476" t="s">
        <v>274</v>
      </c>
      <c r="F20" s="47"/>
      <c r="G20" s="67"/>
      <c r="H20" s="51"/>
      <c r="I20" s="51"/>
      <c r="J20" s="51"/>
      <c r="K20" s="51"/>
      <c r="L20" s="51"/>
      <c r="M20" s="89"/>
      <c r="N20" s="62"/>
      <c r="O20" s="51"/>
      <c r="P20" s="89"/>
      <c r="Q20" s="770" t="s">
        <v>275</v>
      </c>
      <c r="R20" s="48"/>
      <c r="DG20" s="50">
        <v>0.6</v>
      </c>
    </row>
    <row r="21" spans="2:111" ht="14.1" customHeight="1" x14ac:dyDescent="0.2">
      <c r="B21" s="572">
        <v>12</v>
      </c>
      <c r="C21" s="747" t="s">
        <v>276</v>
      </c>
      <c r="D21" s="748"/>
      <c r="E21" s="476" t="s">
        <v>274</v>
      </c>
      <c r="F21" s="47"/>
      <c r="G21" s="67"/>
      <c r="H21" s="51"/>
      <c r="I21" s="51"/>
      <c r="J21" s="51"/>
      <c r="K21" s="51"/>
      <c r="L21" s="51"/>
      <c r="M21" s="89"/>
      <c r="N21" s="62"/>
      <c r="O21" s="51"/>
      <c r="P21" s="89"/>
      <c r="Q21" s="770"/>
      <c r="R21" s="48"/>
      <c r="DG21" s="50">
        <v>0.59</v>
      </c>
    </row>
    <row r="22" spans="2:111" ht="14.1" customHeight="1" x14ac:dyDescent="0.2">
      <c r="B22" s="572">
        <v>13</v>
      </c>
      <c r="C22" s="747" t="s">
        <v>277</v>
      </c>
      <c r="D22" s="748"/>
      <c r="E22" s="476" t="s">
        <v>278</v>
      </c>
      <c r="F22" s="47" t="s">
        <v>144</v>
      </c>
      <c r="G22" s="67"/>
      <c r="H22" s="51"/>
      <c r="I22" s="51" t="s">
        <v>144</v>
      </c>
      <c r="J22" s="51"/>
      <c r="K22" s="51"/>
      <c r="L22" s="54">
        <v>1E-3</v>
      </c>
      <c r="M22" s="89" t="s">
        <v>144</v>
      </c>
      <c r="N22" s="396">
        <v>1E-3</v>
      </c>
      <c r="O22" s="51" t="s">
        <v>144</v>
      </c>
      <c r="P22" s="51" t="s">
        <v>144</v>
      </c>
      <c r="Q22" s="770"/>
      <c r="R22" s="48"/>
      <c r="DG22" s="50">
        <v>0.62</v>
      </c>
    </row>
    <row r="23" spans="2:111" ht="14.1" customHeight="1" x14ac:dyDescent="0.2">
      <c r="B23" s="572">
        <v>14</v>
      </c>
      <c r="C23" s="747" t="s">
        <v>279</v>
      </c>
      <c r="D23" s="748"/>
      <c r="E23" s="476" t="s">
        <v>280</v>
      </c>
      <c r="F23" s="47" t="s">
        <v>149</v>
      </c>
      <c r="G23" s="67"/>
      <c r="H23" s="51"/>
      <c r="I23" s="54" t="s">
        <v>149</v>
      </c>
      <c r="J23" s="51"/>
      <c r="K23" s="51"/>
      <c r="L23" s="54">
        <v>4.0000000000000001E-3</v>
      </c>
      <c r="M23" s="89" t="s">
        <v>149</v>
      </c>
      <c r="N23" s="396">
        <v>4.0000000000000001E-3</v>
      </c>
      <c r="O23" s="51" t="s">
        <v>149</v>
      </c>
      <c r="P23" s="51" t="s">
        <v>149</v>
      </c>
      <c r="Q23" s="770"/>
      <c r="R23" s="48"/>
      <c r="DG23" s="50">
        <v>0.62</v>
      </c>
    </row>
    <row r="24" spans="2:111" ht="14.1" customHeight="1" x14ac:dyDescent="0.2">
      <c r="B24" s="572">
        <v>15</v>
      </c>
      <c r="C24" s="747" t="s">
        <v>281</v>
      </c>
      <c r="D24" s="748"/>
      <c r="E24" s="476" t="s">
        <v>282</v>
      </c>
      <c r="F24" s="47"/>
      <c r="G24" s="75">
        <v>0</v>
      </c>
      <c r="H24" s="57"/>
      <c r="I24" s="57">
        <v>0</v>
      </c>
      <c r="J24" s="57"/>
      <c r="K24" s="57">
        <v>0</v>
      </c>
      <c r="L24" s="51"/>
      <c r="M24" s="89"/>
      <c r="N24" s="371">
        <v>0</v>
      </c>
      <c r="O24" s="57">
        <v>0</v>
      </c>
      <c r="P24" s="57">
        <v>0</v>
      </c>
      <c r="Q24" s="430" t="s">
        <v>283</v>
      </c>
      <c r="R24" s="48"/>
      <c r="DG24" s="50">
        <v>0.6</v>
      </c>
    </row>
    <row r="25" spans="2:111" ht="14.1" customHeight="1" x14ac:dyDescent="0.2">
      <c r="B25" s="572">
        <v>16</v>
      </c>
      <c r="C25" s="747" t="s">
        <v>284</v>
      </c>
      <c r="D25" s="748"/>
      <c r="E25" s="476" t="s">
        <v>285</v>
      </c>
      <c r="F25" s="47">
        <v>0.6</v>
      </c>
      <c r="G25" s="67">
        <v>0.6</v>
      </c>
      <c r="H25" s="51">
        <v>0.6</v>
      </c>
      <c r="I25" s="51">
        <v>0.8</v>
      </c>
      <c r="J25" s="51">
        <v>0.7</v>
      </c>
      <c r="K25" s="51">
        <v>0.8</v>
      </c>
      <c r="L25" s="51">
        <v>0.8</v>
      </c>
      <c r="M25" s="89">
        <v>0.6</v>
      </c>
      <c r="N25" s="62">
        <v>0.8</v>
      </c>
      <c r="O25" s="51">
        <v>0.6</v>
      </c>
      <c r="P25" s="51">
        <v>0.68749999999999989</v>
      </c>
      <c r="Q25" s="430" t="s">
        <v>286</v>
      </c>
      <c r="R25" s="48"/>
      <c r="DG25" s="50">
        <v>0.6</v>
      </c>
    </row>
    <row r="26" spans="2:111" s="104" customFormat="1" ht="14.1" customHeight="1" x14ac:dyDescent="0.2">
      <c r="B26" s="572">
        <v>17</v>
      </c>
      <c r="C26" s="931" t="s">
        <v>287</v>
      </c>
      <c r="D26" s="932"/>
      <c r="E26" s="177" t="s">
        <v>288</v>
      </c>
      <c r="F26" s="510">
        <v>22</v>
      </c>
      <c r="G26" s="53"/>
      <c r="H26" s="53"/>
      <c r="I26" s="53">
        <v>19</v>
      </c>
      <c r="J26" s="53"/>
      <c r="K26" s="53"/>
      <c r="L26" s="53" t="s">
        <v>211</v>
      </c>
      <c r="M26" s="126">
        <v>21</v>
      </c>
      <c r="N26" s="61">
        <v>22</v>
      </c>
      <c r="O26" s="53" t="s">
        <v>211</v>
      </c>
      <c r="P26" s="53">
        <v>15.5</v>
      </c>
      <c r="Q26" s="770" t="s">
        <v>289</v>
      </c>
      <c r="R26" s="118"/>
      <c r="DG26" s="104">
        <v>0.57999999999999996</v>
      </c>
    </row>
    <row r="27" spans="2:111" ht="14.1" customHeight="1" x14ac:dyDescent="0.2">
      <c r="B27" s="572">
        <v>18</v>
      </c>
      <c r="C27" s="747" t="s">
        <v>290</v>
      </c>
      <c r="D27" s="748"/>
      <c r="E27" s="476" t="s">
        <v>291</v>
      </c>
      <c r="F27" s="210" t="s">
        <v>292</v>
      </c>
      <c r="G27" s="67"/>
      <c r="H27" s="51"/>
      <c r="I27" s="51" t="s">
        <v>144</v>
      </c>
      <c r="J27" s="51"/>
      <c r="K27" s="51"/>
      <c r="L27" s="51" t="s">
        <v>144</v>
      </c>
      <c r="M27" s="89" t="s">
        <v>144</v>
      </c>
      <c r="N27" s="62" t="s">
        <v>144</v>
      </c>
      <c r="O27" s="51" t="s">
        <v>144</v>
      </c>
      <c r="P27" s="51" t="s">
        <v>144</v>
      </c>
      <c r="Q27" s="770"/>
      <c r="R27" s="48"/>
      <c r="DG27" s="50">
        <v>0.62</v>
      </c>
    </row>
    <row r="28" spans="2:111" ht="14.1" customHeight="1" x14ac:dyDescent="0.2">
      <c r="B28" s="572">
        <v>19</v>
      </c>
      <c r="C28" s="747" t="s">
        <v>293</v>
      </c>
      <c r="D28" s="748"/>
      <c r="E28" s="476" t="s">
        <v>294</v>
      </c>
      <c r="F28" s="47" t="s">
        <v>295</v>
      </c>
      <c r="G28" s="67"/>
      <c r="H28" s="51"/>
      <c r="I28" s="51" t="s">
        <v>295</v>
      </c>
      <c r="J28" s="51"/>
      <c r="K28" s="51"/>
      <c r="L28" s="51" t="s">
        <v>295</v>
      </c>
      <c r="M28" s="89" t="s">
        <v>295</v>
      </c>
      <c r="N28" s="62" t="s">
        <v>295</v>
      </c>
      <c r="O28" s="51" t="s">
        <v>295</v>
      </c>
      <c r="P28" s="51" t="s">
        <v>295</v>
      </c>
      <c r="Q28" s="770"/>
      <c r="R28" s="48"/>
      <c r="DG28" s="50">
        <v>0.66</v>
      </c>
    </row>
    <row r="29" spans="2:111" ht="14.1" customHeight="1" x14ac:dyDescent="0.2">
      <c r="B29" s="572">
        <v>20</v>
      </c>
      <c r="C29" s="747" t="s">
        <v>296</v>
      </c>
      <c r="D29" s="748"/>
      <c r="E29" s="476" t="s">
        <v>297</v>
      </c>
      <c r="F29" s="47" t="s">
        <v>144</v>
      </c>
      <c r="G29" s="67"/>
      <c r="H29" s="51"/>
      <c r="I29" s="51" t="s">
        <v>144</v>
      </c>
      <c r="J29" s="51"/>
      <c r="K29" s="51"/>
      <c r="L29" s="51" t="s">
        <v>144</v>
      </c>
      <c r="M29" s="89" t="s">
        <v>144</v>
      </c>
      <c r="N29" s="62" t="s">
        <v>144</v>
      </c>
      <c r="O29" s="51" t="s">
        <v>144</v>
      </c>
      <c r="P29" s="51" t="s">
        <v>144</v>
      </c>
      <c r="Q29" s="770" t="s">
        <v>167</v>
      </c>
      <c r="R29" s="48"/>
      <c r="DG29" s="50">
        <v>0.66</v>
      </c>
    </row>
    <row r="30" spans="2:111" ht="14.1" customHeight="1" x14ac:dyDescent="0.2">
      <c r="B30" s="572">
        <v>21</v>
      </c>
      <c r="C30" s="747" t="s">
        <v>298</v>
      </c>
      <c r="D30" s="748"/>
      <c r="E30" s="479" t="s">
        <v>299</v>
      </c>
      <c r="F30" s="47" t="s">
        <v>144</v>
      </c>
      <c r="G30" s="67"/>
      <c r="H30" s="51"/>
      <c r="I30" s="51" t="s">
        <v>144</v>
      </c>
      <c r="J30" s="51"/>
      <c r="K30" s="51"/>
      <c r="L30" s="51" t="s">
        <v>144</v>
      </c>
      <c r="M30" s="89" t="s">
        <v>144</v>
      </c>
      <c r="N30" s="62" t="s">
        <v>144</v>
      </c>
      <c r="O30" s="51" t="s">
        <v>144</v>
      </c>
      <c r="P30" s="51" t="s">
        <v>144</v>
      </c>
      <c r="Q30" s="770"/>
      <c r="R30" s="48"/>
      <c r="DG30" s="50">
        <v>0.67</v>
      </c>
    </row>
    <row r="31" spans="2:111" ht="14.1" customHeight="1" x14ac:dyDescent="0.2">
      <c r="B31" s="572">
        <v>22</v>
      </c>
      <c r="C31" s="939" t="s">
        <v>300</v>
      </c>
      <c r="D31" s="940"/>
      <c r="E31" s="476" t="s">
        <v>301</v>
      </c>
      <c r="F31" s="47"/>
      <c r="G31" s="67"/>
      <c r="H31" s="51"/>
      <c r="I31" s="51"/>
      <c r="J31" s="51"/>
      <c r="K31" s="51"/>
      <c r="L31" s="51"/>
      <c r="M31" s="89"/>
      <c r="N31" s="62"/>
      <c r="O31" s="51"/>
      <c r="P31" s="89"/>
      <c r="Q31" s="430" t="s">
        <v>289</v>
      </c>
      <c r="R31" s="48"/>
      <c r="DG31" s="50">
        <v>0.66</v>
      </c>
    </row>
    <row r="32" spans="2:111" ht="14.1" customHeight="1" x14ac:dyDescent="0.2">
      <c r="B32" s="572">
        <v>23</v>
      </c>
      <c r="C32" s="747" t="s">
        <v>302</v>
      </c>
      <c r="D32" s="748"/>
      <c r="E32" s="476" t="s">
        <v>301</v>
      </c>
      <c r="F32" s="47" t="s">
        <v>303</v>
      </c>
      <c r="G32" s="67"/>
      <c r="H32" s="51"/>
      <c r="I32" s="51" t="s">
        <v>303</v>
      </c>
      <c r="J32" s="51"/>
      <c r="K32" s="51"/>
      <c r="L32" s="51" t="s">
        <v>303</v>
      </c>
      <c r="M32" s="89" t="s">
        <v>303</v>
      </c>
      <c r="N32" s="62" t="s">
        <v>303</v>
      </c>
      <c r="O32" s="51" t="s">
        <v>303</v>
      </c>
      <c r="P32" s="51" t="s">
        <v>303</v>
      </c>
      <c r="Q32" s="430" t="s">
        <v>304</v>
      </c>
      <c r="R32" s="48"/>
      <c r="DG32" s="50">
        <v>0.64</v>
      </c>
    </row>
    <row r="33" spans="2:111" s="104" customFormat="1" ht="14.1" customHeight="1" x14ac:dyDescent="0.2">
      <c r="B33" s="572">
        <v>24</v>
      </c>
      <c r="C33" s="931" t="s">
        <v>305</v>
      </c>
      <c r="D33" s="932"/>
      <c r="E33" s="177" t="s">
        <v>306</v>
      </c>
      <c r="F33" s="510">
        <v>68</v>
      </c>
      <c r="G33" s="74"/>
      <c r="H33" s="53"/>
      <c r="I33" s="53">
        <v>48</v>
      </c>
      <c r="J33" s="53"/>
      <c r="K33" s="53"/>
      <c r="L33" s="53">
        <v>43</v>
      </c>
      <c r="M33" s="126">
        <v>61</v>
      </c>
      <c r="N33" s="61">
        <v>68</v>
      </c>
      <c r="O33" s="53">
        <v>43</v>
      </c>
      <c r="P33" s="53">
        <v>55</v>
      </c>
      <c r="Q33" s="158" t="s">
        <v>289</v>
      </c>
      <c r="R33" s="118"/>
      <c r="DG33" s="104">
        <v>0.66</v>
      </c>
    </row>
    <row r="34" spans="2:111" ht="14.1" customHeight="1" x14ac:dyDescent="0.2">
      <c r="B34" s="572">
        <v>25</v>
      </c>
      <c r="C34" s="747" t="s">
        <v>307</v>
      </c>
      <c r="D34" s="748"/>
      <c r="E34" s="476" t="s">
        <v>285</v>
      </c>
      <c r="F34" s="511" t="s">
        <v>163</v>
      </c>
      <c r="G34" s="51" t="s">
        <v>163</v>
      </c>
      <c r="H34" s="51" t="s">
        <v>163</v>
      </c>
      <c r="I34" s="51" t="s">
        <v>163</v>
      </c>
      <c r="J34" s="51" t="s">
        <v>163</v>
      </c>
      <c r="K34" s="51" t="s">
        <v>163</v>
      </c>
      <c r="L34" s="51" t="s">
        <v>163</v>
      </c>
      <c r="M34" s="89" t="s">
        <v>163</v>
      </c>
      <c r="N34" s="62" t="s">
        <v>163</v>
      </c>
      <c r="O34" s="51" t="s">
        <v>163</v>
      </c>
      <c r="P34" s="51" t="s">
        <v>163</v>
      </c>
      <c r="Q34" s="430" t="s">
        <v>308</v>
      </c>
      <c r="R34" s="48"/>
      <c r="DG34" s="50">
        <v>0.68</v>
      </c>
    </row>
    <row r="35" spans="2:111" ht="14.1" customHeight="1" x14ac:dyDescent="0.2">
      <c r="B35" s="572">
        <v>26</v>
      </c>
      <c r="C35" s="747" t="s">
        <v>309</v>
      </c>
      <c r="D35" s="748"/>
      <c r="E35" s="476" t="s">
        <v>310</v>
      </c>
      <c r="F35" s="210">
        <v>7.2</v>
      </c>
      <c r="G35" s="67">
        <v>7.2</v>
      </c>
      <c r="H35" s="51">
        <v>7.3</v>
      </c>
      <c r="I35" s="51">
        <v>7.4</v>
      </c>
      <c r="J35" s="51">
        <v>7.3</v>
      </c>
      <c r="K35" s="51">
        <v>7.3</v>
      </c>
      <c r="L35" s="51">
        <v>7.3</v>
      </c>
      <c r="M35" s="89">
        <v>7.3</v>
      </c>
      <c r="N35" s="62">
        <v>7.4</v>
      </c>
      <c r="O35" s="51">
        <v>7.2</v>
      </c>
      <c r="P35" s="51">
        <v>7.2874999999999988</v>
      </c>
      <c r="Q35" s="924" t="s">
        <v>311</v>
      </c>
      <c r="R35" s="48"/>
      <c r="DG35" s="50">
        <v>0.64</v>
      </c>
    </row>
    <row r="36" spans="2:111" ht="24" customHeight="1" x14ac:dyDescent="0.2">
      <c r="B36" s="572">
        <v>27</v>
      </c>
      <c r="C36" s="922" t="s">
        <v>312</v>
      </c>
      <c r="D36" s="923"/>
      <c r="E36" s="512" t="s">
        <v>313</v>
      </c>
      <c r="F36" s="202">
        <v>-2.6</v>
      </c>
      <c r="G36" s="203"/>
      <c r="H36" s="204"/>
      <c r="I36" s="204">
        <v>-2.2999999999999998</v>
      </c>
      <c r="J36" s="204"/>
      <c r="K36" s="204"/>
      <c r="L36" s="204">
        <v>-2.5</v>
      </c>
      <c r="M36" s="388">
        <v>-2.5</v>
      </c>
      <c r="N36" s="17">
        <v>-2.2999999999999998</v>
      </c>
      <c r="O36" s="52">
        <v>-2.6</v>
      </c>
      <c r="P36" s="52">
        <v>-2.4750000000000001</v>
      </c>
      <c r="Q36" s="776"/>
      <c r="R36" s="48"/>
      <c r="DG36" s="50">
        <v>0.66</v>
      </c>
    </row>
    <row r="37" spans="2:111" s="104" customFormat="1" ht="15" customHeight="1" x14ac:dyDescent="0.2">
      <c r="B37" s="572">
        <v>28</v>
      </c>
      <c r="C37" s="937" t="s">
        <v>314</v>
      </c>
      <c r="D37" s="938"/>
      <c r="E37" s="484" t="s">
        <v>315</v>
      </c>
      <c r="F37" s="109">
        <v>0</v>
      </c>
      <c r="G37" s="110"/>
      <c r="H37" s="63"/>
      <c r="I37" s="63">
        <v>0</v>
      </c>
      <c r="J37" s="63"/>
      <c r="K37" s="63"/>
      <c r="L37" s="63">
        <v>0</v>
      </c>
      <c r="M37" s="389">
        <v>0</v>
      </c>
      <c r="N37" s="61">
        <v>0</v>
      </c>
      <c r="O37" s="53">
        <v>0</v>
      </c>
      <c r="P37" s="53">
        <v>0</v>
      </c>
      <c r="Q37" s="178" t="s">
        <v>316</v>
      </c>
      <c r="R37" s="118"/>
      <c r="DG37" s="104">
        <v>0.65</v>
      </c>
    </row>
    <row r="38" spans="2:111" ht="15" customHeight="1" x14ac:dyDescent="0.2">
      <c r="B38" s="573">
        <v>29</v>
      </c>
      <c r="C38" s="925" t="s">
        <v>317</v>
      </c>
      <c r="D38" s="748"/>
      <c r="E38" s="487" t="s">
        <v>318</v>
      </c>
      <c r="F38" s="199" t="s">
        <v>144</v>
      </c>
      <c r="G38" s="67"/>
      <c r="H38" s="95"/>
      <c r="I38" s="95" t="s">
        <v>144</v>
      </c>
      <c r="J38" s="51"/>
      <c r="K38" s="51"/>
      <c r="L38" s="51" t="s">
        <v>144</v>
      </c>
      <c r="M38" s="322" t="s">
        <v>144</v>
      </c>
      <c r="N38" s="62" t="s">
        <v>144</v>
      </c>
      <c r="O38" s="51" t="s">
        <v>144</v>
      </c>
      <c r="P38" s="51" t="s">
        <v>144</v>
      </c>
      <c r="Q38" s="76"/>
      <c r="R38" s="48"/>
    </row>
    <row r="39" spans="2:111" s="205" customFormat="1" ht="15" customHeight="1" x14ac:dyDescent="0.2">
      <c r="B39" s="573">
        <v>30</v>
      </c>
      <c r="C39" s="933" t="s">
        <v>319</v>
      </c>
      <c r="D39" s="934"/>
      <c r="E39" s="513" t="s">
        <v>318</v>
      </c>
      <c r="F39" s="514" t="s">
        <v>320</v>
      </c>
      <c r="G39" s="384"/>
      <c r="H39" s="385"/>
      <c r="I39" s="385">
        <v>0.01</v>
      </c>
      <c r="J39" s="385"/>
      <c r="K39" s="385"/>
      <c r="L39" s="385">
        <v>0.01</v>
      </c>
      <c r="M39" s="394">
        <v>0.01</v>
      </c>
      <c r="N39" s="395">
        <v>0.01</v>
      </c>
      <c r="O39" s="385" t="s">
        <v>197</v>
      </c>
      <c r="P39" s="385" t="s">
        <v>197</v>
      </c>
      <c r="Q39" s="386"/>
      <c r="R39" s="254"/>
    </row>
    <row r="40" spans="2:111" ht="27" customHeight="1" x14ac:dyDescent="0.2">
      <c r="B40" s="574">
        <v>31</v>
      </c>
      <c r="C40" s="935" t="s">
        <v>321</v>
      </c>
      <c r="D40" s="936"/>
      <c r="E40" s="200" t="s">
        <v>322</v>
      </c>
      <c r="F40" s="47" t="s">
        <v>323</v>
      </c>
      <c r="G40" s="51"/>
      <c r="H40" s="51"/>
      <c r="I40" s="51" t="s">
        <v>323</v>
      </c>
      <c r="J40" s="51"/>
      <c r="K40" s="51"/>
      <c r="L40" s="51" t="s">
        <v>323</v>
      </c>
      <c r="M40" s="51" t="s">
        <v>323</v>
      </c>
      <c r="N40" s="62" t="s">
        <v>323</v>
      </c>
      <c r="O40" s="51" t="s">
        <v>323</v>
      </c>
      <c r="P40" s="89" t="s">
        <v>323</v>
      </c>
      <c r="Q40" s="16"/>
      <c r="R40" s="515"/>
    </row>
    <row r="41" spans="2:111" s="197" customFormat="1" ht="15" customHeight="1" thickBot="1" x14ac:dyDescent="0.25">
      <c r="B41" s="926" t="s">
        <v>324</v>
      </c>
      <c r="C41" s="927"/>
      <c r="D41" s="927"/>
      <c r="E41" s="516" t="s">
        <v>258</v>
      </c>
      <c r="F41" s="928" t="s">
        <v>325</v>
      </c>
      <c r="G41" s="929"/>
      <c r="H41" s="929"/>
      <c r="I41" s="929"/>
      <c r="J41" s="929"/>
      <c r="K41" s="929"/>
      <c r="L41" s="929"/>
      <c r="M41" s="929"/>
      <c r="N41" s="929"/>
      <c r="O41" s="929"/>
      <c r="P41" s="930"/>
      <c r="Q41" s="517" t="s">
        <v>326</v>
      </c>
      <c r="R41" s="241"/>
    </row>
    <row r="42" spans="2:111" ht="14.1" customHeight="1" x14ac:dyDescent="0.2">
      <c r="B42" s="494">
        <v>1</v>
      </c>
      <c r="C42" s="960" t="s">
        <v>327</v>
      </c>
      <c r="D42" s="961"/>
      <c r="E42" s="495"/>
      <c r="F42" s="373"/>
      <c r="G42" s="95"/>
      <c r="H42" s="95" t="s">
        <v>133</v>
      </c>
      <c r="I42" s="95"/>
      <c r="J42" s="95" t="s">
        <v>133</v>
      </c>
      <c r="K42" s="95"/>
      <c r="L42" s="95"/>
      <c r="M42" s="95"/>
      <c r="N42" s="496"/>
      <c r="O42" s="497"/>
      <c r="P42" s="498"/>
      <c r="Q42" s="920" t="s">
        <v>328</v>
      </c>
      <c r="R42" s="48"/>
    </row>
    <row r="43" spans="2:111" ht="14.1" customHeight="1" thickBot="1" x14ac:dyDescent="0.25">
      <c r="B43" s="499">
        <v>2</v>
      </c>
      <c r="C43" s="804" t="s">
        <v>329</v>
      </c>
      <c r="D43" s="962"/>
      <c r="E43" s="500"/>
      <c r="F43" s="19"/>
      <c r="G43" s="95"/>
      <c r="H43" s="95" t="s">
        <v>133</v>
      </c>
      <c r="I43" s="66"/>
      <c r="J43" s="95" t="s">
        <v>133</v>
      </c>
      <c r="K43" s="66"/>
      <c r="L43" s="66"/>
      <c r="M43" s="90"/>
      <c r="N43" s="518"/>
      <c r="O43" s="502"/>
      <c r="P43" s="503"/>
      <c r="Q43" s="921"/>
      <c r="R43" s="48"/>
    </row>
    <row r="44" spans="2:111" s="104" customFormat="1" ht="15" customHeight="1" thickBot="1" x14ac:dyDescent="0.25">
      <c r="B44" s="957" t="s">
        <v>330</v>
      </c>
      <c r="C44" s="958"/>
      <c r="D44" s="958"/>
      <c r="E44" s="959"/>
      <c r="F44" s="504">
        <v>2</v>
      </c>
      <c r="G44" s="111">
        <v>2</v>
      </c>
      <c r="H44" s="111">
        <v>2</v>
      </c>
      <c r="I44" s="111">
        <v>2</v>
      </c>
      <c r="J44" s="111">
        <v>2</v>
      </c>
      <c r="K44" s="111">
        <v>2</v>
      </c>
      <c r="L44" s="111">
        <v>2</v>
      </c>
      <c r="M44" s="701">
        <v>2</v>
      </c>
      <c r="Q44" s="150"/>
      <c r="R44" s="118"/>
    </row>
    <row r="45" spans="2:111" ht="10.5" customHeight="1" x14ac:dyDescent="0.2">
      <c r="B45" s="944" t="s">
        <v>331</v>
      </c>
      <c r="C45" s="942"/>
      <c r="D45" s="942"/>
      <c r="E45" s="942"/>
      <c r="F45" s="942"/>
      <c r="G45" s="943"/>
      <c r="H45" s="943"/>
      <c r="I45" s="943"/>
      <c r="J45" s="943"/>
      <c r="K45" s="943"/>
      <c r="L45" s="943"/>
      <c r="M45" s="943"/>
      <c r="N45" s="943"/>
      <c r="O45" s="943"/>
      <c r="P45" s="943"/>
      <c r="Q45" s="942"/>
      <c r="R45" s="12"/>
    </row>
    <row r="46" spans="2:111" ht="10.5" customHeight="1" x14ac:dyDescent="0.2">
      <c r="B46" s="945" t="s">
        <v>332</v>
      </c>
      <c r="C46" s="945"/>
      <c r="D46" s="945"/>
      <c r="E46" s="945"/>
      <c r="F46" s="945"/>
      <c r="G46" s="946"/>
      <c r="H46" s="946"/>
      <c r="I46" s="946"/>
      <c r="J46" s="946"/>
      <c r="K46" s="946"/>
      <c r="L46" s="946"/>
      <c r="M46" s="946"/>
      <c r="N46" s="946"/>
      <c r="O46" s="946"/>
      <c r="P46" s="946"/>
      <c r="Q46" s="945"/>
    </row>
    <row r="47" spans="2:111" ht="10.5" customHeight="1" x14ac:dyDescent="0.2">
      <c r="B47" s="941" t="s">
        <v>333</v>
      </c>
      <c r="C47" s="942"/>
      <c r="D47" s="942"/>
      <c r="E47" s="942"/>
      <c r="F47" s="942"/>
      <c r="G47" s="943"/>
      <c r="H47" s="943"/>
      <c r="I47" s="943"/>
      <c r="J47" s="943"/>
      <c r="K47" s="943"/>
      <c r="L47" s="943"/>
      <c r="M47" s="943"/>
      <c r="N47" s="943"/>
      <c r="O47" s="943"/>
      <c r="P47" s="943"/>
      <c r="Q47" s="942"/>
    </row>
    <row r="48" spans="2:111" ht="10.199999999999999" customHeight="1" x14ac:dyDescent="0.2">
      <c r="B48" s="123"/>
      <c r="C48" s="227"/>
      <c r="D48" s="227"/>
      <c r="E48" s="227"/>
      <c r="F48" s="48"/>
      <c r="G48" s="227"/>
      <c r="H48" s="227"/>
      <c r="I48" s="227"/>
      <c r="J48" s="227"/>
      <c r="K48" s="227"/>
      <c r="L48" s="48"/>
      <c r="M48" s="48"/>
      <c r="N48" s="227"/>
      <c r="O48" s="227"/>
      <c r="P48" s="227"/>
    </row>
    <row r="60" spans="18:18" ht="10.199999999999999" customHeight="1" x14ac:dyDescent="0.2">
      <c r="R60" s="506"/>
    </row>
  </sheetData>
  <mergeCells count="60">
    <mergeCell ref="B47:Q47"/>
    <mergeCell ref="B45:Q45"/>
    <mergeCell ref="B46:Q46"/>
    <mergeCell ref="C19:D19"/>
    <mergeCell ref="D12:E12"/>
    <mergeCell ref="C15:D15"/>
    <mergeCell ref="C16:D16"/>
    <mergeCell ref="B6:C12"/>
    <mergeCell ref="D10:E10"/>
    <mergeCell ref="D6:E6"/>
    <mergeCell ref="D7:E7"/>
    <mergeCell ref="D8:E8"/>
    <mergeCell ref="D9:E9"/>
    <mergeCell ref="B44:E44"/>
    <mergeCell ref="C42:D42"/>
    <mergeCell ref="C43:D43"/>
    <mergeCell ref="Q20:Q23"/>
    <mergeCell ref="C22:D22"/>
    <mergeCell ref="C21:D21"/>
    <mergeCell ref="C23:D23"/>
    <mergeCell ref="C24:D24"/>
    <mergeCell ref="C20:D20"/>
    <mergeCell ref="C40:D40"/>
    <mergeCell ref="C37:D37"/>
    <mergeCell ref="C30:D30"/>
    <mergeCell ref="C31:D31"/>
    <mergeCell ref="C25:D25"/>
    <mergeCell ref="C34:D34"/>
    <mergeCell ref="Q42:Q43"/>
    <mergeCell ref="Q26:Q28"/>
    <mergeCell ref="Q29:Q30"/>
    <mergeCell ref="C36:D36"/>
    <mergeCell ref="Q35:Q36"/>
    <mergeCell ref="C38:D38"/>
    <mergeCell ref="B41:D41"/>
    <mergeCell ref="F41:P41"/>
    <mergeCell ref="C26:D26"/>
    <mergeCell ref="C32:D32"/>
    <mergeCell ref="C33:D33"/>
    <mergeCell ref="C39:D39"/>
    <mergeCell ref="C29:D29"/>
    <mergeCell ref="C27:D27"/>
    <mergeCell ref="C28:D28"/>
    <mergeCell ref="C35:D35"/>
    <mergeCell ref="G3:I3"/>
    <mergeCell ref="G4:I4"/>
    <mergeCell ref="B1:Q1"/>
    <mergeCell ref="Q17:Q19"/>
    <mergeCell ref="C17:D17"/>
    <mergeCell ref="F13:P13"/>
    <mergeCell ref="B4:C4"/>
    <mergeCell ref="Q14:Q16"/>
    <mergeCell ref="Q6:Q12"/>
    <mergeCell ref="P6:P9"/>
    <mergeCell ref="B13:D13"/>
    <mergeCell ref="N6:N9"/>
    <mergeCell ref="O6:O9"/>
    <mergeCell ref="C18:D18"/>
    <mergeCell ref="D11:E11"/>
    <mergeCell ref="C14:D14"/>
  </mergeCells>
  <phoneticPr fontId="3"/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>
    <pageSetUpPr fitToPage="1"/>
  </sheetPr>
  <dimension ref="B1:X88"/>
  <sheetViews>
    <sheetView zoomScale="90" zoomScaleNormal="90" zoomScaleSheetLayoutView="70" workbookViewId="0"/>
  </sheetViews>
  <sheetFormatPr defaultColWidth="8.88671875" defaultRowHeight="10.199999999999999" customHeight="1" x14ac:dyDescent="0.2"/>
  <cols>
    <col min="1" max="1" width="2.6640625" style="50" customWidth="1"/>
    <col min="2" max="2" width="3.109375" style="587" customWidth="1"/>
    <col min="3" max="3" width="7.109375" style="50" customWidth="1"/>
    <col min="4" max="4" width="18.6640625" style="50" customWidth="1"/>
    <col min="5" max="5" width="12.77734375" style="50" customWidth="1"/>
    <col min="6" max="6" width="16.88671875" style="50" customWidth="1"/>
    <col min="7" max="12" width="7.6640625" style="50" customWidth="1"/>
    <col min="13" max="13" width="1" style="50" customWidth="1"/>
    <col min="14" max="14" width="3.109375" style="587" customWidth="1"/>
    <col min="15" max="15" width="7.109375" style="50" customWidth="1"/>
    <col min="16" max="16" width="18.6640625" style="50" customWidth="1"/>
    <col min="17" max="17" width="12.77734375" style="50" customWidth="1"/>
    <col min="18" max="18" width="6.6640625" style="50" customWidth="1"/>
    <col min="19" max="24" width="7.6640625" style="50" customWidth="1"/>
    <col min="25" max="16384" width="8.88671875" style="50"/>
  </cols>
  <sheetData>
    <row r="1" spans="2:24" ht="20.100000000000001" customHeight="1" x14ac:dyDescent="0.2">
      <c r="B1" s="803" t="s">
        <v>100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</row>
    <row r="2" spans="2:24" ht="15" customHeight="1" thickBot="1" x14ac:dyDescent="0.25">
      <c r="B2" s="583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2:24" ht="19.2" customHeight="1" thickBot="1" x14ac:dyDescent="0.25">
      <c r="B3" s="576"/>
      <c r="D3" s="245"/>
      <c r="E3" s="245"/>
      <c r="F3" s="246" t="s">
        <v>101</v>
      </c>
      <c r="G3" s="849" t="s">
        <v>102</v>
      </c>
      <c r="H3" s="850"/>
      <c r="I3" s="851"/>
      <c r="N3" s="50"/>
    </row>
    <row r="4" spans="2:24" ht="19.2" customHeight="1" thickBot="1" x14ac:dyDescent="0.25">
      <c r="B4" s="904" t="s">
        <v>103</v>
      </c>
      <c r="C4" s="905"/>
      <c r="D4" s="243" t="s">
        <v>104</v>
      </c>
      <c r="E4" s="244"/>
      <c r="F4" s="649">
        <v>1</v>
      </c>
      <c r="G4" s="852" t="s">
        <v>105</v>
      </c>
      <c r="H4" s="853"/>
      <c r="I4" s="854"/>
      <c r="N4" s="50"/>
    </row>
    <row r="5" spans="2:24" ht="10.199999999999999" customHeight="1" thickBot="1" x14ac:dyDescent="0.25">
      <c r="B5" s="58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4" s="207" customFormat="1" ht="12.9" customHeight="1" x14ac:dyDescent="0.2">
      <c r="B6" s="981" t="s">
        <v>245</v>
      </c>
      <c r="C6" s="982"/>
      <c r="D6" s="987" t="s">
        <v>246</v>
      </c>
      <c r="E6" s="988"/>
      <c r="F6" s="989"/>
      <c r="G6" s="988">
        <v>45785</v>
      </c>
      <c r="H6" s="990"/>
      <c r="I6" s="988">
        <v>45840</v>
      </c>
      <c r="J6" s="1000"/>
      <c r="K6" s="988">
        <v>45903</v>
      </c>
      <c r="L6" s="1006"/>
      <c r="M6" s="206"/>
      <c r="N6" s="981" t="s">
        <v>245</v>
      </c>
      <c r="O6" s="982"/>
      <c r="P6" s="987" t="s">
        <v>246</v>
      </c>
      <c r="Q6" s="988"/>
      <c r="R6" s="989"/>
      <c r="S6" s="965">
        <f>G6</f>
        <v>45785</v>
      </c>
      <c r="T6" s="966"/>
      <c r="U6" s="977">
        <f>I6</f>
        <v>45840</v>
      </c>
      <c r="V6" s="979"/>
      <c r="W6" s="977">
        <f t="shared" ref="W6:W12" si="0">K6</f>
        <v>45903</v>
      </c>
      <c r="X6" s="978"/>
    </row>
    <row r="7" spans="2:24" s="209" customFormat="1" ht="12.9" customHeight="1" x14ac:dyDescent="0.2">
      <c r="B7" s="983"/>
      <c r="C7" s="984"/>
      <c r="D7" s="996" t="s">
        <v>248</v>
      </c>
      <c r="E7" s="997"/>
      <c r="F7" s="998"/>
      <c r="G7" s="997">
        <v>0.38819444444444445</v>
      </c>
      <c r="H7" s="1008"/>
      <c r="I7" s="997">
        <v>0.38194444444444442</v>
      </c>
      <c r="J7" s="1007"/>
      <c r="K7" s="997">
        <v>0.3840277777777778</v>
      </c>
      <c r="L7" s="1001"/>
      <c r="M7" s="208"/>
      <c r="N7" s="983"/>
      <c r="O7" s="984"/>
      <c r="P7" s="996" t="s">
        <v>248</v>
      </c>
      <c r="Q7" s="997"/>
      <c r="R7" s="998"/>
      <c r="S7" s="969">
        <f t="shared" ref="S7:S12" si="1">G7</f>
        <v>0.38819444444444445</v>
      </c>
      <c r="T7" s="970"/>
      <c r="U7" s="967">
        <f t="shared" ref="U7:U12" si="2">I7</f>
        <v>0.38194444444444442</v>
      </c>
      <c r="V7" s="980"/>
      <c r="W7" s="967">
        <f t="shared" si="0"/>
        <v>0.3840277777777778</v>
      </c>
      <c r="X7" s="968"/>
    </row>
    <row r="8" spans="2:24" ht="12.9" customHeight="1" x14ac:dyDescent="0.2">
      <c r="B8" s="983"/>
      <c r="C8" s="984"/>
      <c r="D8" s="963" t="s">
        <v>249</v>
      </c>
      <c r="E8" s="917"/>
      <c r="F8" s="964"/>
      <c r="G8" s="917" t="s">
        <v>115</v>
      </c>
      <c r="H8" s="976"/>
      <c r="I8" s="917" t="s">
        <v>116</v>
      </c>
      <c r="J8" s="991"/>
      <c r="K8" s="917" t="s">
        <v>114</v>
      </c>
      <c r="L8" s="999"/>
      <c r="M8" s="12"/>
      <c r="N8" s="983"/>
      <c r="O8" s="984"/>
      <c r="P8" s="963" t="s">
        <v>249</v>
      </c>
      <c r="Q8" s="917"/>
      <c r="R8" s="964"/>
      <c r="S8" s="971" t="str">
        <f t="shared" si="1"/>
        <v>雨</v>
      </c>
      <c r="T8" s="972"/>
      <c r="U8" s="973" t="str">
        <f t="shared" si="2"/>
        <v>晴</v>
      </c>
      <c r="V8" s="1002"/>
      <c r="W8" s="973" t="str">
        <f t="shared" si="0"/>
        <v>曇</v>
      </c>
      <c r="X8" s="974"/>
    </row>
    <row r="9" spans="2:24" ht="12.9" customHeight="1" x14ac:dyDescent="0.2">
      <c r="B9" s="983"/>
      <c r="C9" s="984"/>
      <c r="D9" s="963" t="s">
        <v>254</v>
      </c>
      <c r="E9" s="917"/>
      <c r="F9" s="964"/>
      <c r="G9" s="917" t="s">
        <v>116</v>
      </c>
      <c r="H9" s="976"/>
      <c r="I9" s="917" t="s">
        <v>116</v>
      </c>
      <c r="J9" s="976"/>
      <c r="K9" s="917" t="s">
        <v>114</v>
      </c>
      <c r="L9" s="999"/>
      <c r="M9" s="12"/>
      <c r="N9" s="983"/>
      <c r="O9" s="984"/>
      <c r="P9" s="963" t="s">
        <v>254</v>
      </c>
      <c r="Q9" s="917"/>
      <c r="R9" s="964"/>
      <c r="S9" s="971" t="str">
        <f t="shared" si="1"/>
        <v>晴</v>
      </c>
      <c r="T9" s="972"/>
      <c r="U9" s="973" t="str">
        <f t="shared" si="2"/>
        <v>晴</v>
      </c>
      <c r="V9" s="1002"/>
      <c r="W9" s="973" t="str">
        <f t="shared" si="0"/>
        <v>曇</v>
      </c>
      <c r="X9" s="974"/>
    </row>
    <row r="10" spans="2:24" ht="12.9" customHeight="1" x14ac:dyDescent="0.2">
      <c r="B10" s="983"/>
      <c r="C10" s="984"/>
      <c r="D10" s="963" t="s">
        <v>255</v>
      </c>
      <c r="E10" s="917"/>
      <c r="F10" s="964"/>
      <c r="G10" s="917">
        <v>16</v>
      </c>
      <c r="H10" s="976"/>
      <c r="I10" s="917">
        <v>30.5</v>
      </c>
      <c r="J10" s="991"/>
      <c r="K10" s="917">
        <v>26.5</v>
      </c>
      <c r="L10" s="999"/>
      <c r="M10" s="12"/>
      <c r="N10" s="983"/>
      <c r="O10" s="984"/>
      <c r="P10" s="963" t="s">
        <v>255</v>
      </c>
      <c r="Q10" s="917"/>
      <c r="R10" s="964"/>
      <c r="S10" s="975">
        <f t="shared" si="1"/>
        <v>16</v>
      </c>
      <c r="T10" s="972"/>
      <c r="U10" s="973">
        <f t="shared" si="2"/>
        <v>30.5</v>
      </c>
      <c r="V10" s="1002"/>
      <c r="W10" s="973">
        <f t="shared" si="0"/>
        <v>26.5</v>
      </c>
      <c r="X10" s="974"/>
    </row>
    <row r="11" spans="2:24" ht="12.9" customHeight="1" x14ac:dyDescent="0.2">
      <c r="B11" s="983"/>
      <c r="C11" s="984"/>
      <c r="D11" s="963" t="s">
        <v>256</v>
      </c>
      <c r="E11" s="917"/>
      <c r="F11" s="964"/>
      <c r="G11" s="917">
        <v>6.5</v>
      </c>
      <c r="H11" s="976"/>
      <c r="I11" s="917">
        <v>16.3</v>
      </c>
      <c r="J11" s="991"/>
      <c r="K11" s="917">
        <v>19.8</v>
      </c>
      <c r="L11" s="999"/>
      <c r="M11" s="12"/>
      <c r="N11" s="983"/>
      <c r="O11" s="984"/>
      <c r="P11" s="963" t="s">
        <v>256</v>
      </c>
      <c r="Q11" s="917"/>
      <c r="R11" s="964"/>
      <c r="S11" s="1005">
        <f t="shared" si="1"/>
        <v>6.5</v>
      </c>
      <c r="T11" s="972"/>
      <c r="U11" s="973">
        <f t="shared" si="2"/>
        <v>16.3</v>
      </c>
      <c r="V11" s="1002"/>
      <c r="W11" s="973">
        <f t="shared" si="0"/>
        <v>19.8</v>
      </c>
      <c r="X11" s="974"/>
    </row>
    <row r="12" spans="2:24" ht="12.9" customHeight="1" thickBot="1" x14ac:dyDescent="0.25">
      <c r="B12" s="985"/>
      <c r="C12" s="986"/>
      <c r="D12" s="992" t="s">
        <v>123</v>
      </c>
      <c r="E12" s="993"/>
      <c r="F12" s="994"/>
      <c r="G12" s="993">
        <v>0.6</v>
      </c>
      <c r="H12" s="995"/>
      <c r="I12" s="993">
        <v>0.8</v>
      </c>
      <c r="J12" s="1018"/>
      <c r="K12" s="993">
        <v>0.8</v>
      </c>
      <c r="L12" s="1015"/>
      <c r="M12" s="12"/>
      <c r="N12" s="985"/>
      <c r="O12" s="986"/>
      <c r="P12" s="992" t="s">
        <v>123</v>
      </c>
      <c r="Q12" s="993"/>
      <c r="R12" s="994"/>
      <c r="S12" s="1003">
        <f t="shared" si="1"/>
        <v>0.6</v>
      </c>
      <c r="T12" s="1025"/>
      <c r="U12" s="1003">
        <f t="shared" si="2"/>
        <v>0.8</v>
      </c>
      <c r="V12" s="1004"/>
      <c r="W12" s="1003">
        <f t="shared" si="0"/>
        <v>0.8</v>
      </c>
      <c r="X12" s="1020"/>
    </row>
    <row r="13" spans="2:24" ht="15" customHeight="1" x14ac:dyDescent="0.2">
      <c r="B13" s="1009" t="s">
        <v>334</v>
      </c>
      <c r="C13" s="1010"/>
      <c r="D13" s="1011"/>
      <c r="E13" s="913" t="s">
        <v>335</v>
      </c>
      <c r="F13" s="230" t="s">
        <v>258</v>
      </c>
      <c r="G13" s="1013"/>
      <c r="H13" s="1013"/>
      <c r="I13" s="1013"/>
      <c r="J13" s="1013"/>
      <c r="K13" s="1013"/>
      <c r="L13" s="1014"/>
      <c r="M13" s="12"/>
      <c r="N13" s="1009" t="s">
        <v>334</v>
      </c>
      <c r="O13" s="1010"/>
      <c r="P13" s="1011"/>
      <c r="Q13" s="913" t="s">
        <v>335</v>
      </c>
      <c r="R13" s="230" t="s">
        <v>258</v>
      </c>
      <c r="S13" s="1013"/>
      <c r="T13" s="1013"/>
      <c r="U13" s="1013"/>
      <c r="V13" s="1013"/>
      <c r="W13" s="1013"/>
      <c r="X13" s="1014"/>
    </row>
    <row r="14" spans="2:24" s="197" customFormat="1" ht="15" customHeight="1" thickBot="1" x14ac:dyDescent="0.25">
      <c r="B14" s="592"/>
      <c r="C14" s="1016" t="s">
        <v>336</v>
      </c>
      <c r="D14" s="1017"/>
      <c r="E14" s="1012"/>
      <c r="F14" s="231" t="s">
        <v>337</v>
      </c>
      <c r="G14" s="232" t="s">
        <v>338</v>
      </c>
      <c r="H14" s="233" t="s">
        <v>339</v>
      </c>
      <c r="I14" s="232" t="s">
        <v>338</v>
      </c>
      <c r="J14" s="234" t="s">
        <v>339</v>
      </c>
      <c r="K14" s="232" t="s">
        <v>338</v>
      </c>
      <c r="L14" s="235" t="s">
        <v>339</v>
      </c>
      <c r="M14" s="236"/>
      <c r="N14" s="592"/>
      <c r="O14" s="1016" t="s">
        <v>336</v>
      </c>
      <c r="P14" s="1017"/>
      <c r="Q14" s="1012"/>
      <c r="R14" s="231" t="s">
        <v>337</v>
      </c>
      <c r="S14" s="232" t="s">
        <v>338</v>
      </c>
      <c r="T14" s="233" t="s">
        <v>339</v>
      </c>
      <c r="U14" s="232" t="s">
        <v>338</v>
      </c>
      <c r="V14" s="234" t="s">
        <v>339</v>
      </c>
      <c r="W14" s="232" t="s">
        <v>338</v>
      </c>
      <c r="X14" s="235" t="s">
        <v>339</v>
      </c>
    </row>
    <row r="15" spans="2:24" s="205" customFormat="1" ht="22.5" customHeight="1" x14ac:dyDescent="0.2">
      <c r="B15" s="588">
        <v>1</v>
      </c>
      <c r="C15" s="247" t="s">
        <v>340</v>
      </c>
      <c r="D15" s="248"/>
      <c r="E15" s="192" t="s">
        <v>341</v>
      </c>
      <c r="F15" s="249">
        <v>0.05</v>
      </c>
      <c r="G15" s="250" t="s">
        <v>166</v>
      </c>
      <c r="H15" s="251">
        <v>0</v>
      </c>
      <c r="I15" s="250" t="s">
        <v>166</v>
      </c>
      <c r="J15" s="252">
        <v>0</v>
      </c>
      <c r="K15" s="250" t="s">
        <v>166</v>
      </c>
      <c r="L15" s="253">
        <v>0</v>
      </c>
      <c r="M15" s="254"/>
      <c r="N15" s="593">
        <v>60</v>
      </c>
      <c r="O15" s="255" t="s">
        <v>342</v>
      </c>
      <c r="P15" s="256"/>
      <c r="Q15" s="257" t="s">
        <v>343</v>
      </c>
      <c r="R15" s="237">
        <v>0.3</v>
      </c>
      <c r="S15" s="258" t="s">
        <v>344</v>
      </c>
      <c r="T15" s="259">
        <v>0</v>
      </c>
      <c r="U15" s="258" t="s">
        <v>344</v>
      </c>
      <c r="V15" s="260">
        <v>0</v>
      </c>
      <c r="W15" s="258" t="s">
        <v>344</v>
      </c>
      <c r="X15" s="261">
        <v>0</v>
      </c>
    </row>
    <row r="16" spans="2:24" s="205" customFormat="1" ht="22.5" customHeight="1" x14ac:dyDescent="0.2">
      <c r="B16" s="589">
        <v>2</v>
      </c>
      <c r="C16" s="255" t="s">
        <v>345</v>
      </c>
      <c r="D16" s="262"/>
      <c r="E16" s="263" t="s">
        <v>346</v>
      </c>
      <c r="F16" s="264">
        <v>0.08</v>
      </c>
      <c r="G16" s="258" t="s">
        <v>347</v>
      </c>
      <c r="H16" s="259">
        <v>0</v>
      </c>
      <c r="I16" s="258" t="s">
        <v>347</v>
      </c>
      <c r="J16" s="260">
        <v>0</v>
      </c>
      <c r="K16" s="258" t="s">
        <v>347</v>
      </c>
      <c r="L16" s="261">
        <v>0</v>
      </c>
      <c r="M16" s="254"/>
      <c r="N16" s="574">
        <v>61</v>
      </c>
      <c r="O16" s="255" t="s">
        <v>348</v>
      </c>
      <c r="P16" s="262"/>
      <c r="Q16" s="263" t="s">
        <v>346</v>
      </c>
      <c r="R16" s="265">
        <v>0.02</v>
      </c>
      <c r="S16" s="258" t="s">
        <v>166</v>
      </c>
      <c r="T16" s="259">
        <v>0</v>
      </c>
      <c r="U16" s="258" t="s">
        <v>166</v>
      </c>
      <c r="V16" s="260">
        <v>0</v>
      </c>
      <c r="W16" s="258" t="s">
        <v>166</v>
      </c>
      <c r="X16" s="261">
        <v>0</v>
      </c>
    </row>
    <row r="17" spans="2:24" s="205" customFormat="1" ht="22.5" customHeight="1" x14ac:dyDescent="0.2">
      <c r="B17" s="589">
        <v>3</v>
      </c>
      <c r="C17" s="255" t="s">
        <v>349</v>
      </c>
      <c r="D17" s="262"/>
      <c r="E17" s="263" t="s">
        <v>346</v>
      </c>
      <c r="F17" s="264">
        <v>0.02</v>
      </c>
      <c r="G17" s="266" t="s">
        <v>166</v>
      </c>
      <c r="H17" s="259">
        <v>0</v>
      </c>
      <c r="I17" s="266" t="s">
        <v>166</v>
      </c>
      <c r="J17" s="260">
        <v>0</v>
      </c>
      <c r="K17" s="266" t="s">
        <v>166</v>
      </c>
      <c r="L17" s="261">
        <v>0</v>
      </c>
      <c r="M17" s="254"/>
      <c r="N17" s="594">
        <v>62</v>
      </c>
      <c r="O17" s="205" t="s">
        <v>350</v>
      </c>
      <c r="Q17" s="263" t="s">
        <v>346</v>
      </c>
      <c r="R17" s="302">
        <v>2E-3</v>
      </c>
      <c r="S17" s="258" t="s">
        <v>351</v>
      </c>
      <c r="T17" s="259">
        <v>0</v>
      </c>
      <c r="U17" s="258" t="s">
        <v>351</v>
      </c>
      <c r="V17" s="260">
        <v>0</v>
      </c>
      <c r="W17" s="258" t="s">
        <v>351</v>
      </c>
      <c r="X17" s="261">
        <v>0</v>
      </c>
    </row>
    <row r="18" spans="2:24" s="205" customFormat="1" ht="22.5" customHeight="1" x14ac:dyDescent="0.2">
      <c r="B18" s="589">
        <v>4</v>
      </c>
      <c r="C18" s="255" t="s">
        <v>352</v>
      </c>
      <c r="D18" s="262"/>
      <c r="E18" s="263" t="s">
        <v>341</v>
      </c>
      <c r="F18" s="302">
        <v>4.0000000000000001E-3</v>
      </c>
      <c r="G18" s="258" t="s">
        <v>353</v>
      </c>
      <c r="H18" s="259">
        <v>0</v>
      </c>
      <c r="I18" s="258" t="s">
        <v>353</v>
      </c>
      <c r="J18" s="260">
        <v>0</v>
      </c>
      <c r="K18" s="258" t="s">
        <v>353</v>
      </c>
      <c r="L18" s="261">
        <v>0</v>
      </c>
      <c r="M18" s="254"/>
      <c r="N18" s="574">
        <v>63</v>
      </c>
      <c r="O18" s="255" t="s">
        <v>354</v>
      </c>
      <c r="P18" s="262"/>
      <c r="Q18" s="263" t="s">
        <v>346</v>
      </c>
      <c r="R18" s="264">
        <v>0.02</v>
      </c>
      <c r="S18" s="258" t="s">
        <v>166</v>
      </c>
      <c r="T18" s="259">
        <v>0</v>
      </c>
      <c r="U18" s="258" t="s">
        <v>166</v>
      </c>
      <c r="V18" s="260">
        <v>0</v>
      </c>
      <c r="W18" s="258" t="s">
        <v>166</v>
      </c>
      <c r="X18" s="261">
        <v>0</v>
      </c>
    </row>
    <row r="19" spans="2:24" s="205" customFormat="1" ht="22.5" customHeight="1" x14ac:dyDescent="0.2">
      <c r="B19" s="589">
        <v>5</v>
      </c>
      <c r="C19" s="255" t="s">
        <v>355</v>
      </c>
      <c r="D19" s="262"/>
      <c r="E19" s="263" t="s">
        <v>346</v>
      </c>
      <c r="F19" s="264">
        <v>5.0000000000000001E-3</v>
      </c>
      <c r="G19" s="258" t="s">
        <v>141</v>
      </c>
      <c r="H19" s="259">
        <v>0</v>
      </c>
      <c r="I19" s="258" t="s">
        <v>141</v>
      </c>
      <c r="J19" s="260">
        <v>0</v>
      </c>
      <c r="K19" s="258" t="s">
        <v>141</v>
      </c>
      <c r="L19" s="261">
        <v>0</v>
      </c>
      <c r="M19" s="254"/>
      <c r="N19" s="574">
        <v>64</v>
      </c>
      <c r="O19" s="255" t="s">
        <v>356</v>
      </c>
      <c r="P19" s="262"/>
      <c r="Q19" s="263" t="s">
        <v>346</v>
      </c>
      <c r="R19" s="302">
        <v>6.0000000000000001E-3</v>
      </c>
      <c r="S19" s="258" t="s">
        <v>357</v>
      </c>
      <c r="T19" s="259">
        <v>0</v>
      </c>
      <c r="U19" s="258" t="s">
        <v>357</v>
      </c>
      <c r="V19" s="260">
        <v>0</v>
      </c>
      <c r="W19" s="258" t="s">
        <v>357</v>
      </c>
      <c r="X19" s="261">
        <v>0</v>
      </c>
    </row>
    <row r="20" spans="2:24" s="205" customFormat="1" ht="22.5" customHeight="1" x14ac:dyDescent="0.2">
      <c r="B20" s="589">
        <v>6</v>
      </c>
      <c r="C20" s="255" t="s">
        <v>358</v>
      </c>
      <c r="D20" s="262"/>
      <c r="E20" s="263" t="s">
        <v>346</v>
      </c>
      <c r="F20" s="238">
        <v>0.9</v>
      </c>
      <c r="G20" s="258" t="s">
        <v>359</v>
      </c>
      <c r="H20" s="259">
        <v>0</v>
      </c>
      <c r="I20" s="258" t="s">
        <v>359</v>
      </c>
      <c r="J20" s="260">
        <v>0</v>
      </c>
      <c r="K20" s="258" t="s">
        <v>359</v>
      </c>
      <c r="L20" s="261">
        <v>0</v>
      </c>
      <c r="M20" s="254"/>
      <c r="N20" s="594">
        <v>65</v>
      </c>
      <c r="O20" s="255" t="s">
        <v>360</v>
      </c>
      <c r="P20" s="262"/>
      <c r="Q20" s="263" t="s">
        <v>341</v>
      </c>
      <c r="R20" s="302">
        <v>5.0000000000000001E-3</v>
      </c>
      <c r="S20" s="258" t="s">
        <v>141</v>
      </c>
      <c r="T20" s="259">
        <v>0</v>
      </c>
      <c r="U20" s="258" t="s">
        <v>141</v>
      </c>
      <c r="V20" s="260">
        <v>0</v>
      </c>
      <c r="W20" s="258" t="s">
        <v>141</v>
      </c>
      <c r="X20" s="261">
        <v>0</v>
      </c>
    </row>
    <row r="21" spans="2:24" s="205" customFormat="1" ht="22.5" customHeight="1" x14ac:dyDescent="0.2">
      <c r="B21" s="589">
        <v>7</v>
      </c>
      <c r="C21" s="255" t="s">
        <v>361</v>
      </c>
      <c r="D21" s="262"/>
      <c r="E21" s="263" t="s">
        <v>362</v>
      </c>
      <c r="F21" s="302">
        <v>6.0000000000000001E-3</v>
      </c>
      <c r="G21" s="258" t="s">
        <v>357</v>
      </c>
      <c r="H21" s="259">
        <v>0</v>
      </c>
      <c r="I21" s="258" t="s">
        <v>357</v>
      </c>
      <c r="J21" s="260">
        <v>0</v>
      </c>
      <c r="K21" s="258" t="s">
        <v>357</v>
      </c>
      <c r="L21" s="261">
        <v>0</v>
      </c>
      <c r="M21" s="254"/>
      <c r="N21" s="574">
        <v>66</v>
      </c>
      <c r="O21" s="255" t="s">
        <v>363</v>
      </c>
      <c r="P21" s="262"/>
      <c r="Q21" s="267" t="s">
        <v>364</v>
      </c>
      <c r="R21" s="238">
        <v>0.1</v>
      </c>
      <c r="S21" s="258" t="s">
        <v>144</v>
      </c>
      <c r="T21" s="259">
        <v>0</v>
      </c>
      <c r="U21" s="258" t="s">
        <v>144</v>
      </c>
      <c r="V21" s="260">
        <v>0</v>
      </c>
      <c r="W21" s="258" t="s">
        <v>144</v>
      </c>
      <c r="X21" s="261">
        <v>0</v>
      </c>
    </row>
    <row r="22" spans="2:24" s="205" customFormat="1" ht="22.5" customHeight="1" x14ac:dyDescent="0.2">
      <c r="B22" s="589">
        <v>8</v>
      </c>
      <c r="C22" s="255" t="s">
        <v>365</v>
      </c>
      <c r="D22" s="262"/>
      <c r="E22" s="263" t="s">
        <v>346</v>
      </c>
      <c r="F22" s="264">
        <v>0.01</v>
      </c>
      <c r="G22" s="258" t="s">
        <v>366</v>
      </c>
      <c r="H22" s="259">
        <v>0</v>
      </c>
      <c r="I22" s="258" t="s">
        <v>366</v>
      </c>
      <c r="J22" s="260">
        <v>0</v>
      </c>
      <c r="K22" s="258" t="s">
        <v>366</v>
      </c>
      <c r="L22" s="261">
        <v>0</v>
      </c>
      <c r="M22" s="254"/>
      <c r="N22" s="574">
        <v>67</v>
      </c>
      <c r="O22" s="255" t="s">
        <v>367</v>
      </c>
      <c r="P22" s="262"/>
      <c r="Q22" s="263" t="s">
        <v>346</v>
      </c>
      <c r="R22" s="264">
        <v>0.06</v>
      </c>
      <c r="S22" s="258" t="s">
        <v>368</v>
      </c>
      <c r="T22" s="259">
        <v>0</v>
      </c>
      <c r="U22" s="258" t="s">
        <v>368</v>
      </c>
      <c r="V22" s="260">
        <v>0</v>
      </c>
      <c r="W22" s="258" t="s">
        <v>368</v>
      </c>
      <c r="X22" s="261">
        <v>0</v>
      </c>
    </row>
    <row r="23" spans="2:24" s="205" customFormat="1" ht="22.5" customHeight="1" x14ac:dyDescent="0.2">
      <c r="B23" s="589">
        <v>9</v>
      </c>
      <c r="C23" s="255" t="s">
        <v>369</v>
      </c>
      <c r="D23" s="262"/>
      <c r="E23" s="263" t="s">
        <v>346</v>
      </c>
      <c r="F23" s="302">
        <v>3.0000000000000001E-3</v>
      </c>
      <c r="G23" s="258" t="s">
        <v>370</v>
      </c>
      <c r="H23" s="259">
        <v>0</v>
      </c>
      <c r="I23" s="258" t="s">
        <v>370</v>
      </c>
      <c r="J23" s="260">
        <v>0</v>
      </c>
      <c r="K23" s="258" t="s">
        <v>370</v>
      </c>
      <c r="L23" s="261">
        <v>0</v>
      </c>
      <c r="M23" s="254"/>
      <c r="N23" s="594">
        <v>68</v>
      </c>
      <c r="O23" s="255" t="s">
        <v>371</v>
      </c>
      <c r="P23" s="262"/>
      <c r="Q23" s="263" t="s">
        <v>346</v>
      </c>
      <c r="R23" s="264">
        <v>0.03</v>
      </c>
      <c r="S23" s="258" t="s">
        <v>137</v>
      </c>
      <c r="T23" s="259">
        <v>0</v>
      </c>
      <c r="U23" s="258" t="s">
        <v>137</v>
      </c>
      <c r="V23" s="260">
        <v>0</v>
      </c>
      <c r="W23" s="258" t="s">
        <v>137</v>
      </c>
      <c r="X23" s="261">
        <v>0</v>
      </c>
    </row>
    <row r="24" spans="2:24" s="205" customFormat="1" ht="22.5" customHeight="1" x14ac:dyDescent="0.2">
      <c r="B24" s="589">
        <v>10</v>
      </c>
      <c r="C24" s="255" t="s">
        <v>372</v>
      </c>
      <c r="D24" s="262"/>
      <c r="E24" s="263" t="s">
        <v>341</v>
      </c>
      <c r="F24" s="302">
        <v>6.0000000000000001E-3</v>
      </c>
      <c r="G24" s="258" t="s">
        <v>357</v>
      </c>
      <c r="H24" s="259">
        <v>0</v>
      </c>
      <c r="I24" s="258" t="s">
        <v>357</v>
      </c>
      <c r="J24" s="260">
        <v>0</v>
      </c>
      <c r="K24" s="258" t="s">
        <v>357</v>
      </c>
      <c r="L24" s="261">
        <v>0</v>
      </c>
      <c r="M24" s="254"/>
      <c r="N24" s="574">
        <v>69</v>
      </c>
      <c r="O24" s="255" t="s">
        <v>373</v>
      </c>
      <c r="P24" s="262"/>
      <c r="Q24" s="263" t="s">
        <v>346</v>
      </c>
      <c r="R24" s="264">
        <v>0.01</v>
      </c>
      <c r="S24" s="258" t="s">
        <v>366</v>
      </c>
      <c r="T24" s="259">
        <v>0</v>
      </c>
      <c r="U24" s="258" t="s">
        <v>366</v>
      </c>
      <c r="V24" s="260">
        <v>0</v>
      </c>
      <c r="W24" s="258" t="s">
        <v>366</v>
      </c>
      <c r="X24" s="261">
        <v>0</v>
      </c>
    </row>
    <row r="25" spans="2:24" s="205" customFormat="1" ht="22.5" customHeight="1" x14ac:dyDescent="0.2">
      <c r="B25" s="589">
        <v>11</v>
      </c>
      <c r="C25" s="255" t="s">
        <v>374</v>
      </c>
      <c r="D25" s="262"/>
      <c r="E25" s="263" t="s">
        <v>346</v>
      </c>
      <c r="F25" s="264">
        <v>0.03</v>
      </c>
      <c r="G25" s="258" t="s">
        <v>137</v>
      </c>
      <c r="H25" s="259">
        <v>0</v>
      </c>
      <c r="I25" s="258" t="s">
        <v>137</v>
      </c>
      <c r="J25" s="260">
        <v>0</v>
      </c>
      <c r="K25" s="258" t="s">
        <v>137</v>
      </c>
      <c r="L25" s="261">
        <v>0</v>
      </c>
      <c r="M25" s="254"/>
      <c r="N25" s="574">
        <v>70</v>
      </c>
      <c r="O25" s="255" t="s">
        <v>375</v>
      </c>
      <c r="P25" s="262"/>
      <c r="Q25" s="263" t="s">
        <v>346</v>
      </c>
      <c r="R25" s="303">
        <v>8.9999999999999998E-4</v>
      </c>
      <c r="S25" s="258" t="s">
        <v>376</v>
      </c>
      <c r="T25" s="259">
        <v>0</v>
      </c>
      <c r="U25" s="258" t="s">
        <v>376</v>
      </c>
      <c r="V25" s="260">
        <v>0</v>
      </c>
      <c r="W25" s="258" t="s">
        <v>376</v>
      </c>
      <c r="X25" s="261">
        <v>0</v>
      </c>
    </row>
    <row r="26" spans="2:24" s="205" customFormat="1" ht="22.5" customHeight="1" x14ac:dyDescent="0.2">
      <c r="B26" s="589">
        <v>12</v>
      </c>
      <c r="C26" s="255" t="s">
        <v>377</v>
      </c>
      <c r="D26" s="262"/>
      <c r="E26" s="263" t="s">
        <v>341</v>
      </c>
      <c r="F26" s="302">
        <v>5.0000000000000001E-3</v>
      </c>
      <c r="G26" s="258" t="s">
        <v>141</v>
      </c>
      <c r="H26" s="259">
        <v>0</v>
      </c>
      <c r="I26" s="258" t="s">
        <v>141</v>
      </c>
      <c r="J26" s="260">
        <v>0</v>
      </c>
      <c r="K26" s="258" t="s">
        <v>141</v>
      </c>
      <c r="L26" s="261">
        <v>0</v>
      </c>
      <c r="M26" s="254"/>
      <c r="N26" s="574">
        <v>71</v>
      </c>
      <c r="O26" s="255" t="s">
        <v>378</v>
      </c>
      <c r="P26" s="262"/>
      <c r="Q26" s="263" t="s">
        <v>346</v>
      </c>
      <c r="R26" s="264">
        <v>0.01</v>
      </c>
      <c r="S26" s="258" t="s">
        <v>366</v>
      </c>
      <c r="T26" s="259">
        <v>0</v>
      </c>
      <c r="U26" s="258" t="s">
        <v>366</v>
      </c>
      <c r="V26" s="260">
        <v>0</v>
      </c>
      <c r="W26" s="258" t="s">
        <v>366</v>
      </c>
      <c r="X26" s="261">
        <v>0</v>
      </c>
    </row>
    <row r="27" spans="2:24" s="205" customFormat="1" ht="22.5" customHeight="1" x14ac:dyDescent="0.2">
      <c r="B27" s="589">
        <v>13</v>
      </c>
      <c r="C27" s="255" t="s">
        <v>379</v>
      </c>
      <c r="D27" s="262"/>
      <c r="E27" s="263" t="s">
        <v>380</v>
      </c>
      <c r="F27" s="302">
        <v>1E-3</v>
      </c>
      <c r="G27" s="258" t="s">
        <v>381</v>
      </c>
      <c r="H27" s="259">
        <v>0</v>
      </c>
      <c r="I27" s="258" t="s">
        <v>381</v>
      </c>
      <c r="J27" s="260">
        <v>0</v>
      </c>
      <c r="K27" s="258" t="s">
        <v>381</v>
      </c>
      <c r="L27" s="261">
        <v>0</v>
      </c>
      <c r="M27" s="254"/>
      <c r="N27" s="578">
        <v>72</v>
      </c>
      <c r="O27" s="255" t="s">
        <v>382</v>
      </c>
      <c r="P27" s="262"/>
      <c r="Q27" s="263" t="s">
        <v>346</v>
      </c>
      <c r="R27" s="302">
        <v>4.0000000000000001E-3</v>
      </c>
      <c r="S27" s="258" t="s">
        <v>353</v>
      </c>
      <c r="T27" s="259">
        <v>0</v>
      </c>
      <c r="U27" s="258" t="s">
        <v>353</v>
      </c>
      <c r="V27" s="260">
        <v>0</v>
      </c>
      <c r="W27" s="258" t="s">
        <v>353</v>
      </c>
      <c r="X27" s="261">
        <v>0</v>
      </c>
    </row>
    <row r="28" spans="2:24" s="205" customFormat="1" ht="22.5" customHeight="1" x14ac:dyDescent="0.2">
      <c r="B28" s="589">
        <v>14</v>
      </c>
      <c r="C28" s="255" t="s">
        <v>383</v>
      </c>
      <c r="D28" s="262"/>
      <c r="E28" s="263" t="s">
        <v>341</v>
      </c>
      <c r="F28" s="264">
        <v>0.01</v>
      </c>
      <c r="G28" s="258" t="s">
        <v>366</v>
      </c>
      <c r="H28" s="259">
        <v>0</v>
      </c>
      <c r="I28" s="258" t="s">
        <v>366</v>
      </c>
      <c r="J28" s="260">
        <v>0</v>
      </c>
      <c r="K28" s="258" t="s">
        <v>366</v>
      </c>
      <c r="L28" s="261">
        <v>0</v>
      </c>
      <c r="M28" s="254"/>
      <c r="N28" s="574">
        <v>73</v>
      </c>
      <c r="O28" s="255" t="s">
        <v>384</v>
      </c>
      <c r="P28" s="262"/>
      <c r="Q28" s="263" t="s">
        <v>346</v>
      </c>
      <c r="R28" s="264">
        <v>0.02</v>
      </c>
      <c r="S28" s="258" t="s">
        <v>166</v>
      </c>
      <c r="T28" s="259">
        <v>0</v>
      </c>
      <c r="U28" s="258" t="s">
        <v>166</v>
      </c>
      <c r="V28" s="260">
        <v>0</v>
      </c>
      <c r="W28" s="258" t="s">
        <v>166</v>
      </c>
      <c r="X28" s="261">
        <v>0</v>
      </c>
    </row>
    <row r="29" spans="2:24" s="205" customFormat="1" ht="22.5" customHeight="1" x14ac:dyDescent="0.2">
      <c r="B29" s="589">
        <v>15</v>
      </c>
      <c r="C29" s="255" t="s">
        <v>385</v>
      </c>
      <c r="D29" s="262"/>
      <c r="E29" s="267" t="s">
        <v>386</v>
      </c>
      <c r="F29" s="238">
        <v>0.3</v>
      </c>
      <c r="G29" s="258" t="s">
        <v>344</v>
      </c>
      <c r="H29" s="259">
        <v>0</v>
      </c>
      <c r="I29" s="258" t="s">
        <v>344</v>
      </c>
      <c r="J29" s="260">
        <v>0</v>
      </c>
      <c r="K29" s="258" t="s">
        <v>344</v>
      </c>
      <c r="L29" s="261">
        <v>0</v>
      </c>
      <c r="M29" s="254"/>
      <c r="N29" s="574">
        <v>74</v>
      </c>
      <c r="O29" s="255" t="s">
        <v>387</v>
      </c>
      <c r="P29" s="262"/>
      <c r="Q29" s="263" t="s">
        <v>341</v>
      </c>
      <c r="R29" s="302">
        <v>2E-3</v>
      </c>
      <c r="S29" s="258" t="s">
        <v>351</v>
      </c>
      <c r="T29" s="259">
        <v>0</v>
      </c>
      <c r="U29" s="258" t="s">
        <v>351</v>
      </c>
      <c r="V29" s="260">
        <v>0</v>
      </c>
      <c r="W29" s="258" t="s">
        <v>351</v>
      </c>
      <c r="X29" s="261">
        <v>0</v>
      </c>
    </row>
    <row r="30" spans="2:24" s="205" customFormat="1" ht="22.5" customHeight="1" x14ac:dyDescent="0.2">
      <c r="B30" s="589">
        <v>16</v>
      </c>
      <c r="C30" s="255" t="s">
        <v>388</v>
      </c>
      <c r="D30" s="262"/>
      <c r="E30" s="263" t="s">
        <v>346</v>
      </c>
      <c r="F30" s="302">
        <v>2E-3</v>
      </c>
      <c r="G30" s="258" t="s">
        <v>351</v>
      </c>
      <c r="H30" s="259">
        <v>0</v>
      </c>
      <c r="I30" s="258" t="s">
        <v>351</v>
      </c>
      <c r="J30" s="260">
        <v>0</v>
      </c>
      <c r="K30" s="258" t="s">
        <v>351</v>
      </c>
      <c r="L30" s="261">
        <v>0</v>
      </c>
      <c r="M30" s="254"/>
      <c r="N30" s="578">
        <v>75</v>
      </c>
      <c r="O30" s="255" t="s">
        <v>389</v>
      </c>
      <c r="P30" s="262"/>
      <c r="Q30" s="263" t="s">
        <v>346</v>
      </c>
      <c r="R30" s="264">
        <v>0.02</v>
      </c>
      <c r="S30" s="258" t="s">
        <v>166</v>
      </c>
      <c r="T30" s="259">
        <v>0</v>
      </c>
      <c r="U30" s="258" t="s">
        <v>166</v>
      </c>
      <c r="V30" s="260">
        <v>0</v>
      </c>
      <c r="W30" s="258" t="s">
        <v>166</v>
      </c>
      <c r="X30" s="261">
        <v>0</v>
      </c>
    </row>
    <row r="31" spans="2:24" s="205" customFormat="1" ht="22.5" customHeight="1" x14ac:dyDescent="0.2">
      <c r="B31" s="589">
        <v>17</v>
      </c>
      <c r="C31" s="255" t="s">
        <v>390</v>
      </c>
      <c r="D31" s="262"/>
      <c r="E31" s="263" t="s">
        <v>380</v>
      </c>
      <c r="F31" s="264">
        <v>0.09</v>
      </c>
      <c r="G31" s="258" t="s">
        <v>391</v>
      </c>
      <c r="H31" s="259">
        <v>0</v>
      </c>
      <c r="I31" s="258" t="s">
        <v>391</v>
      </c>
      <c r="J31" s="260">
        <v>0</v>
      </c>
      <c r="K31" s="258" t="s">
        <v>391</v>
      </c>
      <c r="L31" s="261">
        <v>0</v>
      </c>
      <c r="M31" s="254"/>
      <c r="N31" s="574">
        <v>76</v>
      </c>
      <c r="O31" s="255" t="s">
        <v>392</v>
      </c>
      <c r="P31" s="262"/>
      <c r="Q31" s="263" t="s">
        <v>343</v>
      </c>
      <c r="R31" s="264">
        <v>0.05</v>
      </c>
      <c r="S31" s="258" t="s">
        <v>223</v>
      </c>
      <c r="T31" s="259">
        <v>0</v>
      </c>
      <c r="U31" s="258" t="s">
        <v>223</v>
      </c>
      <c r="V31" s="260">
        <v>0</v>
      </c>
      <c r="W31" s="258" t="s">
        <v>223</v>
      </c>
      <c r="X31" s="261">
        <v>0</v>
      </c>
    </row>
    <row r="32" spans="2:24" s="205" customFormat="1" ht="22.5" customHeight="1" x14ac:dyDescent="0.2">
      <c r="B32" s="589">
        <v>18</v>
      </c>
      <c r="C32" s="255" t="s">
        <v>393</v>
      </c>
      <c r="D32" s="262"/>
      <c r="E32" s="263" t="s">
        <v>343</v>
      </c>
      <c r="F32" s="302">
        <v>6.0000000000000001E-3</v>
      </c>
      <c r="G32" s="258" t="s">
        <v>357</v>
      </c>
      <c r="H32" s="259">
        <v>0</v>
      </c>
      <c r="I32" s="258" t="s">
        <v>357</v>
      </c>
      <c r="J32" s="260">
        <v>0</v>
      </c>
      <c r="K32" s="258" t="s">
        <v>357</v>
      </c>
      <c r="L32" s="261">
        <v>0</v>
      </c>
      <c r="M32" s="254"/>
      <c r="N32" s="574">
        <v>77</v>
      </c>
      <c r="O32" s="255" t="s">
        <v>394</v>
      </c>
      <c r="P32" s="262"/>
      <c r="Q32" s="263" t="s">
        <v>341</v>
      </c>
      <c r="R32" s="303">
        <v>5.0000000000000001E-4</v>
      </c>
      <c r="S32" s="258" t="s">
        <v>323</v>
      </c>
      <c r="T32" s="259">
        <v>0</v>
      </c>
      <c r="U32" s="258" t="s">
        <v>323</v>
      </c>
      <c r="V32" s="260">
        <v>0</v>
      </c>
      <c r="W32" s="258" t="s">
        <v>323</v>
      </c>
      <c r="X32" s="261">
        <v>0</v>
      </c>
    </row>
    <row r="33" spans="2:24" s="205" customFormat="1" ht="22.5" customHeight="1" x14ac:dyDescent="0.2">
      <c r="B33" s="589">
        <v>19</v>
      </c>
      <c r="C33" s="255" t="s">
        <v>395</v>
      </c>
      <c r="D33" s="262"/>
      <c r="E33" s="263" t="s">
        <v>346</v>
      </c>
      <c r="F33" s="302">
        <v>8.9999999999999993E-3</v>
      </c>
      <c r="G33" s="258" t="s">
        <v>396</v>
      </c>
      <c r="H33" s="259">
        <v>0</v>
      </c>
      <c r="I33" s="258" t="s">
        <v>396</v>
      </c>
      <c r="J33" s="260">
        <v>0</v>
      </c>
      <c r="K33" s="258" t="s">
        <v>396</v>
      </c>
      <c r="L33" s="261">
        <v>0</v>
      </c>
      <c r="M33" s="254"/>
      <c r="N33" s="578">
        <v>78</v>
      </c>
      <c r="O33" s="255" t="s">
        <v>397</v>
      </c>
      <c r="P33" s="262"/>
      <c r="Q33" s="267" t="s">
        <v>364</v>
      </c>
      <c r="R33" s="264">
        <v>0.01</v>
      </c>
      <c r="S33" s="258" t="s">
        <v>366</v>
      </c>
      <c r="T33" s="259">
        <v>0</v>
      </c>
      <c r="U33" s="258" t="s">
        <v>366</v>
      </c>
      <c r="V33" s="260">
        <v>0</v>
      </c>
      <c r="W33" s="258" t="s">
        <v>366</v>
      </c>
      <c r="X33" s="261">
        <v>0</v>
      </c>
    </row>
    <row r="34" spans="2:24" s="205" customFormat="1" ht="22.5" customHeight="1" x14ac:dyDescent="0.2">
      <c r="B34" s="589">
        <v>20</v>
      </c>
      <c r="C34" s="255" t="s">
        <v>398</v>
      </c>
      <c r="D34" s="262"/>
      <c r="E34" s="263" t="s">
        <v>346</v>
      </c>
      <c r="F34" s="264">
        <v>0.03</v>
      </c>
      <c r="G34" s="258" t="s">
        <v>137</v>
      </c>
      <c r="H34" s="259">
        <v>0</v>
      </c>
      <c r="I34" s="258" t="s">
        <v>137</v>
      </c>
      <c r="J34" s="260">
        <v>0</v>
      </c>
      <c r="K34" s="258" t="s">
        <v>137</v>
      </c>
      <c r="L34" s="261">
        <v>0</v>
      </c>
      <c r="M34" s="254"/>
      <c r="N34" s="574">
        <v>79</v>
      </c>
      <c r="O34" s="255" t="s">
        <v>399</v>
      </c>
      <c r="P34" s="262"/>
      <c r="Q34" s="263" t="s">
        <v>343</v>
      </c>
      <c r="R34" s="264">
        <v>0.03</v>
      </c>
      <c r="S34" s="258" t="s">
        <v>137</v>
      </c>
      <c r="T34" s="259">
        <v>0</v>
      </c>
      <c r="U34" s="258" t="s">
        <v>137</v>
      </c>
      <c r="V34" s="260">
        <v>0</v>
      </c>
      <c r="W34" s="258" t="s">
        <v>137</v>
      </c>
      <c r="X34" s="261">
        <v>0</v>
      </c>
    </row>
    <row r="35" spans="2:24" s="205" customFormat="1" ht="22.5" customHeight="1" x14ac:dyDescent="0.2">
      <c r="B35" s="589">
        <v>21</v>
      </c>
      <c r="C35" s="255" t="s">
        <v>400</v>
      </c>
      <c r="D35" s="262"/>
      <c r="E35" s="263" t="s">
        <v>343</v>
      </c>
      <c r="F35" s="264">
        <v>0.08</v>
      </c>
      <c r="G35" s="258" t="s">
        <v>347</v>
      </c>
      <c r="H35" s="259">
        <v>0</v>
      </c>
      <c r="I35" s="258" t="s">
        <v>347</v>
      </c>
      <c r="J35" s="260">
        <v>0</v>
      </c>
      <c r="K35" s="258" t="s">
        <v>347</v>
      </c>
      <c r="L35" s="261">
        <v>0</v>
      </c>
      <c r="M35" s="254"/>
      <c r="N35" s="574">
        <v>80</v>
      </c>
      <c r="O35" s="255" t="s">
        <v>401</v>
      </c>
      <c r="P35" s="262"/>
      <c r="Q35" s="263" t="s">
        <v>343</v>
      </c>
      <c r="R35" s="264">
        <v>0.05</v>
      </c>
      <c r="S35" s="258" t="s">
        <v>223</v>
      </c>
      <c r="T35" s="259">
        <v>0</v>
      </c>
      <c r="U35" s="258" t="s">
        <v>223</v>
      </c>
      <c r="V35" s="260">
        <v>0</v>
      </c>
      <c r="W35" s="258" t="s">
        <v>223</v>
      </c>
      <c r="X35" s="261">
        <v>0</v>
      </c>
    </row>
    <row r="36" spans="2:24" s="205" customFormat="1" ht="22.5" customHeight="1" x14ac:dyDescent="0.2">
      <c r="B36" s="589">
        <v>22</v>
      </c>
      <c r="C36" s="255" t="s">
        <v>402</v>
      </c>
      <c r="D36" s="262"/>
      <c r="E36" s="263" t="s">
        <v>341</v>
      </c>
      <c r="F36" s="264">
        <v>0.01</v>
      </c>
      <c r="G36" s="258" t="s">
        <v>366</v>
      </c>
      <c r="H36" s="259">
        <v>0</v>
      </c>
      <c r="I36" s="258" t="s">
        <v>366</v>
      </c>
      <c r="J36" s="260">
        <v>0</v>
      </c>
      <c r="K36" s="258" t="s">
        <v>366</v>
      </c>
      <c r="L36" s="261">
        <v>0</v>
      </c>
      <c r="M36" s="254"/>
      <c r="N36" s="578">
        <v>81</v>
      </c>
      <c r="O36" s="255" t="s">
        <v>403</v>
      </c>
      <c r="P36" s="262"/>
      <c r="Q36" s="263" t="s">
        <v>341</v>
      </c>
      <c r="R36" s="302">
        <v>6.0000000000000001E-3</v>
      </c>
      <c r="S36" s="258" t="s">
        <v>357</v>
      </c>
      <c r="T36" s="259">
        <v>0</v>
      </c>
      <c r="U36" s="258" t="s">
        <v>357</v>
      </c>
      <c r="V36" s="260">
        <v>0</v>
      </c>
      <c r="W36" s="258" t="s">
        <v>357</v>
      </c>
      <c r="X36" s="261">
        <v>0</v>
      </c>
    </row>
    <row r="37" spans="2:24" s="205" customFormat="1" ht="22.5" customHeight="1" x14ac:dyDescent="0.2">
      <c r="B37" s="589">
        <v>23</v>
      </c>
      <c r="C37" s="255" t="s">
        <v>404</v>
      </c>
      <c r="D37" s="262"/>
      <c r="E37" s="263" t="s">
        <v>346</v>
      </c>
      <c r="F37" s="264">
        <v>0.02</v>
      </c>
      <c r="G37" s="258" t="s">
        <v>166</v>
      </c>
      <c r="H37" s="259">
        <v>0</v>
      </c>
      <c r="I37" s="258" t="s">
        <v>166</v>
      </c>
      <c r="J37" s="260">
        <v>0</v>
      </c>
      <c r="K37" s="258" t="s">
        <v>166</v>
      </c>
      <c r="L37" s="261">
        <v>0</v>
      </c>
      <c r="M37" s="254"/>
      <c r="N37" s="574">
        <v>82</v>
      </c>
      <c r="O37" s="255" t="s">
        <v>405</v>
      </c>
      <c r="P37" s="262"/>
      <c r="Q37" s="263" t="s">
        <v>343</v>
      </c>
      <c r="R37" s="302">
        <v>7.0000000000000001E-3</v>
      </c>
      <c r="S37" s="258" t="s">
        <v>406</v>
      </c>
      <c r="T37" s="259">
        <v>0</v>
      </c>
      <c r="U37" s="258" t="s">
        <v>406</v>
      </c>
      <c r="V37" s="260">
        <v>0</v>
      </c>
      <c r="W37" s="258" t="s">
        <v>406</v>
      </c>
      <c r="X37" s="261">
        <v>0</v>
      </c>
    </row>
    <row r="38" spans="2:24" s="205" customFormat="1" ht="22.5" customHeight="1" x14ac:dyDescent="0.2">
      <c r="B38" s="589">
        <v>24</v>
      </c>
      <c r="C38" s="255" t="s">
        <v>407</v>
      </c>
      <c r="D38" s="262"/>
      <c r="E38" s="263" t="s">
        <v>343</v>
      </c>
      <c r="F38" s="264">
        <v>0.03</v>
      </c>
      <c r="G38" s="258" t="s">
        <v>137</v>
      </c>
      <c r="H38" s="259">
        <v>0</v>
      </c>
      <c r="I38" s="258" t="s">
        <v>137</v>
      </c>
      <c r="J38" s="260">
        <v>0</v>
      </c>
      <c r="K38" s="258" t="s">
        <v>137</v>
      </c>
      <c r="L38" s="261">
        <v>0</v>
      </c>
      <c r="M38" s="254"/>
      <c r="N38" s="594">
        <v>83</v>
      </c>
      <c r="O38" s="255" t="s">
        <v>408</v>
      </c>
      <c r="P38" s="262"/>
      <c r="Q38" s="263" t="s">
        <v>346</v>
      </c>
      <c r="R38" s="264">
        <v>0.01</v>
      </c>
      <c r="S38" s="258" t="s">
        <v>366</v>
      </c>
      <c r="T38" s="259">
        <v>0</v>
      </c>
      <c r="U38" s="258" t="s">
        <v>366</v>
      </c>
      <c r="V38" s="260">
        <v>0</v>
      </c>
      <c r="W38" s="258" t="s">
        <v>366</v>
      </c>
      <c r="X38" s="261">
        <v>0</v>
      </c>
    </row>
    <row r="39" spans="2:24" s="205" customFormat="1" ht="22.5" customHeight="1" x14ac:dyDescent="0.2">
      <c r="B39" s="589">
        <v>25</v>
      </c>
      <c r="C39" s="255" t="s">
        <v>409</v>
      </c>
      <c r="D39" s="262"/>
      <c r="E39" s="263" t="s">
        <v>343</v>
      </c>
      <c r="F39" s="238">
        <v>0.1</v>
      </c>
      <c r="G39" s="258" t="s">
        <v>144</v>
      </c>
      <c r="H39" s="259">
        <v>0</v>
      </c>
      <c r="I39" s="258" t="s">
        <v>144</v>
      </c>
      <c r="J39" s="260">
        <v>0</v>
      </c>
      <c r="K39" s="258" t="s">
        <v>144</v>
      </c>
      <c r="L39" s="261">
        <v>0</v>
      </c>
      <c r="M39" s="254"/>
      <c r="N39" s="574">
        <v>84</v>
      </c>
      <c r="O39" s="255" t="s">
        <v>410</v>
      </c>
      <c r="P39" s="262"/>
      <c r="Q39" s="263" t="s">
        <v>343</v>
      </c>
      <c r="R39" s="238">
        <v>0.1</v>
      </c>
      <c r="S39" s="258" t="s">
        <v>144</v>
      </c>
      <c r="T39" s="259">
        <v>0</v>
      </c>
      <c r="U39" s="258" t="s">
        <v>144</v>
      </c>
      <c r="V39" s="260">
        <v>0</v>
      </c>
      <c r="W39" s="258" t="s">
        <v>144</v>
      </c>
      <c r="X39" s="261">
        <v>0</v>
      </c>
    </row>
    <row r="40" spans="2:24" s="205" customFormat="1" ht="22.5" customHeight="1" x14ac:dyDescent="0.2">
      <c r="B40" s="589">
        <v>26</v>
      </c>
      <c r="C40" s="255" t="s">
        <v>411</v>
      </c>
      <c r="D40" s="262"/>
      <c r="E40" s="263" t="s">
        <v>341</v>
      </c>
      <c r="F40" s="303">
        <v>5.9999999999999995E-4</v>
      </c>
      <c r="G40" s="258" t="s">
        <v>412</v>
      </c>
      <c r="H40" s="259">
        <v>0</v>
      </c>
      <c r="I40" s="258" t="s">
        <v>412</v>
      </c>
      <c r="J40" s="260">
        <v>0</v>
      </c>
      <c r="K40" s="258" t="s">
        <v>412</v>
      </c>
      <c r="L40" s="261">
        <v>0</v>
      </c>
      <c r="M40" s="254"/>
      <c r="N40" s="574">
        <v>85</v>
      </c>
      <c r="O40" s="255" t="s">
        <v>413</v>
      </c>
      <c r="P40" s="262"/>
      <c r="Q40" s="263" t="s">
        <v>346</v>
      </c>
      <c r="R40" s="264">
        <v>0.03</v>
      </c>
      <c r="S40" s="258" t="s">
        <v>137</v>
      </c>
      <c r="T40" s="259">
        <v>0</v>
      </c>
      <c r="U40" s="258" t="s">
        <v>137</v>
      </c>
      <c r="V40" s="260">
        <v>0</v>
      </c>
      <c r="W40" s="258" t="s">
        <v>137</v>
      </c>
      <c r="X40" s="261">
        <v>0</v>
      </c>
    </row>
    <row r="41" spans="2:24" s="205" customFormat="1" ht="22.5" customHeight="1" x14ac:dyDescent="0.2">
      <c r="B41" s="589">
        <v>27</v>
      </c>
      <c r="C41" s="255" t="s">
        <v>414</v>
      </c>
      <c r="D41" s="262"/>
      <c r="E41" s="263" t="s">
        <v>415</v>
      </c>
      <c r="F41" s="302">
        <v>8.0000000000000002E-3</v>
      </c>
      <c r="G41" s="258" t="s">
        <v>416</v>
      </c>
      <c r="H41" s="259">
        <v>0</v>
      </c>
      <c r="I41" s="258" t="s">
        <v>416</v>
      </c>
      <c r="J41" s="260">
        <v>0</v>
      </c>
      <c r="K41" s="258" t="s">
        <v>416</v>
      </c>
      <c r="L41" s="261">
        <v>0</v>
      </c>
      <c r="M41" s="254"/>
      <c r="N41" s="594">
        <v>86</v>
      </c>
      <c r="O41" s="255" t="s">
        <v>417</v>
      </c>
      <c r="P41" s="262"/>
      <c r="Q41" s="263" t="s">
        <v>346</v>
      </c>
      <c r="R41" s="264">
        <v>0.02</v>
      </c>
      <c r="S41" s="258" t="s">
        <v>166</v>
      </c>
      <c r="T41" s="259">
        <v>0</v>
      </c>
      <c r="U41" s="258" t="s">
        <v>166</v>
      </c>
      <c r="V41" s="260">
        <v>0</v>
      </c>
      <c r="W41" s="258" t="s">
        <v>166</v>
      </c>
      <c r="X41" s="261">
        <v>0</v>
      </c>
    </row>
    <row r="42" spans="2:24" s="205" customFormat="1" ht="22.5" customHeight="1" x14ac:dyDescent="0.2">
      <c r="B42" s="589">
        <v>28</v>
      </c>
      <c r="C42" s="255" t="s">
        <v>418</v>
      </c>
      <c r="D42" s="262"/>
      <c r="E42" s="268" t="s">
        <v>419</v>
      </c>
      <c r="F42" s="264">
        <v>0.08</v>
      </c>
      <c r="G42" s="258" t="s">
        <v>347</v>
      </c>
      <c r="H42" s="259">
        <v>0</v>
      </c>
      <c r="I42" s="258" t="s">
        <v>347</v>
      </c>
      <c r="J42" s="260">
        <v>0</v>
      </c>
      <c r="K42" s="258" t="s">
        <v>347</v>
      </c>
      <c r="L42" s="261">
        <v>0</v>
      </c>
      <c r="M42" s="254"/>
      <c r="N42" s="574">
        <v>87</v>
      </c>
      <c r="O42" s="255" t="s">
        <v>420</v>
      </c>
      <c r="P42" s="262"/>
      <c r="Q42" s="263" t="s">
        <v>343</v>
      </c>
      <c r="R42" s="264">
        <v>0.02</v>
      </c>
      <c r="S42" s="258" t="s">
        <v>166</v>
      </c>
      <c r="T42" s="259">
        <v>0</v>
      </c>
      <c r="U42" s="258" t="s">
        <v>166</v>
      </c>
      <c r="V42" s="260">
        <v>0</v>
      </c>
      <c r="W42" s="258" t="s">
        <v>166</v>
      </c>
      <c r="X42" s="261">
        <v>0</v>
      </c>
    </row>
    <row r="43" spans="2:24" s="205" customFormat="1" ht="22.5" customHeight="1" x14ac:dyDescent="0.2">
      <c r="B43" s="589">
        <v>29</v>
      </c>
      <c r="C43" s="255" t="s">
        <v>421</v>
      </c>
      <c r="D43" s="262"/>
      <c r="E43" s="263" t="s">
        <v>341</v>
      </c>
      <c r="F43" s="264">
        <v>0.02</v>
      </c>
      <c r="G43" s="258" t="s">
        <v>166</v>
      </c>
      <c r="H43" s="259">
        <v>0</v>
      </c>
      <c r="I43" s="258" t="s">
        <v>166</v>
      </c>
      <c r="J43" s="260">
        <v>0</v>
      </c>
      <c r="K43" s="258" t="s">
        <v>166</v>
      </c>
      <c r="L43" s="261">
        <v>0</v>
      </c>
      <c r="M43" s="254"/>
      <c r="N43" s="574">
        <v>88</v>
      </c>
      <c r="O43" s="255" t="s">
        <v>422</v>
      </c>
      <c r="P43" s="262"/>
      <c r="Q43" s="263" t="s">
        <v>380</v>
      </c>
      <c r="R43" s="264">
        <v>0.03</v>
      </c>
      <c r="S43" s="258" t="s">
        <v>137</v>
      </c>
      <c r="T43" s="259">
        <v>0</v>
      </c>
      <c r="U43" s="258" t="s">
        <v>137</v>
      </c>
      <c r="V43" s="260">
        <v>0</v>
      </c>
      <c r="W43" s="258" t="s">
        <v>137</v>
      </c>
      <c r="X43" s="261">
        <v>0</v>
      </c>
    </row>
    <row r="44" spans="2:24" s="205" customFormat="1" ht="22.5" customHeight="1" x14ac:dyDescent="0.2">
      <c r="B44" s="589">
        <v>30</v>
      </c>
      <c r="C44" s="255" t="s">
        <v>423</v>
      </c>
      <c r="D44" s="262"/>
      <c r="E44" s="263" t="s">
        <v>424</v>
      </c>
      <c r="F44" s="303">
        <v>2.9999999999999997E-4</v>
      </c>
      <c r="G44" s="258" t="s">
        <v>425</v>
      </c>
      <c r="H44" s="259">
        <v>0</v>
      </c>
      <c r="I44" s="258" t="s">
        <v>425</v>
      </c>
      <c r="J44" s="260">
        <v>0</v>
      </c>
      <c r="K44" s="258" t="s">
        <v>425</v>
      </c>
      <c r="L44" s="261">
        <v>0</v>
      </c>
      <c r="M44" s="254"/>
      <c r="N44" s="594">
        <v>89</v>
      </c>
      <c r="O44" s="255" t="s">
        <v>426</v>
      </c>
      <c r="P44" s="262"/>
      <c r="Q44" s="263" t="s">
        <v>346</v>
      </c>
      <c r="R44" s="264">
        <v>0.05</v>
      </c>
      <c r="S44" s="258" t="s">
        <v>223</v>
      </c>
      <c r="T44" s="259">
        <v>0</v>
      </c>
      <c r="U44" s="258" t="s">
        <v>223</v>
      </c>
      <c r="V44" s="260">
        <v>0</v>
      </c>
      <c r="W44" s="258" t="s">
        <v>223</v>
      </c>
      <c r="X44" s="261">
        <v>0</v>
      </c>
    </row>
    <row r="45" spans="2:24" s="205" customFormat="1" ht="22.5" customHeight="1" x14ac:dyDescent="0.2">
      <c r="B45" s="589">
        <v>31</v>
      </c>
      <c r="C45" s="255" t="s">
        <v>427</v>
      </c>
      <c r="D45" s="262"/>
      <c r="E45" s="263" t="s">
        <v>346</v>
      </c>
      <c r="F45" s="302">
        <v>5.0000000000000001E-3</v>
      </c>
      <c r="G45" s="258" t="s">
        <v>141</v>
      </c>
      <c r="H45" s="259">
        <v>0</v>
      </c>
      <c r="I45" s="258" t="s">
        <v>141</v>
      </c>
      <c r="J45" s="260">
        <v>0</v>
      </c>
      <c r="K45" s="258" t="s">
        <v>141</v>
      </c>
      <c r="L45" s="261">
        <v>0</v>
      </c>
      <c r="M45" s="254"/>
      <c r="N45" s="574">
        <v>90</v>
      </c>
      <c r="O45" s="255" t="s">
        <v>428</v>
      </c>
      <c r="P45" s="262"/>
      <c r="Q45" s="263" t="s">
        <v>380</v>
      </c>
      <c r="R45" s="264">
        <v>0.09</v>
      </c>
      <c r="S45" s="258" t="s">
        <v>391</v>
      </c>
      <c r="T45" s="259">
        <v>0</v>
      </c>
      <c r="U45" s="258" t="s">
        <v>391</v>
      </c>
      <c r="V45" s="260">
        <v>0</v>
      </c>
      <c r="W45" s="258" t="s">
        <v>391</v>
      </c>
      <c r="X45" s="261">
        <v>0</v>
      </c>
    </row>
    <row r="46" spans="2:24" s="205" customFormat="1" ht="22.5" customHeight="1" x14ac:dyDescent="0.2">
      <c r="B46" s="589">
        <v>32</v>
      </c>
      <c r="C46" s="255" t="s">
        <v>429</v>
      </c>
      <c r="D46" s="262"/>
      <c r="E46" s="263" t="s">
        <v>380</v>
      </c>
      <c r="F46" s="238">
        <v>0.3</v>
      </c>
      <c r="G46" s="258" t="s">
        <v>344</v>
      </c>
      <c r="H46" s="259">
        <v>0</v>
      </c>
      <c r="I46" s="258" t="s">
        <v>344</v>
      </c>
      <c r="J46" s="260">
        <v>0</v>
      </c>
      <c r="K46" s="258" t="s">
        <v>344</v>
      </c>
      <c r="L46" s="261">
        <v>0</v>
      </c>
      <c r="M46" s="254"/>
      <c r="N46" s="574">
        <v>91</v>
      </c>
      <c r="O46" s="255" t="s">
        <v>430</v>
      </c>
      <c r="P46" s="262"/>
      <c r="Q46" s="263" t="s">
        <v>341</v>
      </c>
      <c r="R46" s="302">
        <v>7.0000000000000001E-3</v>
      </c>
      <c r="S46" s="258" t="s">
        <v>406</v>
      </c>
      <c r="T46" s="259">
        <v>0</v>
      </c>
      <c r="U46" s="258" t="s">
        <v>406</v>
      </c>
      <c r="V46" s="260">
        <v>0</v>
      </c>
      <c r="W46" s="258" t="s">
        <v>406</v>
      </c>
      <c r="X46" s="261">
        <v>0</v>
      </c>
    </row>
    <row r="47" spans="2:24" s="205" customFormat="1" ht="22.5" customHeight="1" x14ac:dyDescent="0.2">
      <c r="B47" s="589">
        <v>33</v>
      </c>
      <c r="C47" s="255" t="s">
        <v>431</v>
      </c>
      <c r="D47" s="262"/>
      <c r="E47" s="263" t="s">
        <v>346</v>
      </c>
      <c r="F47" s="264">
        <v>0.03</v>
      </c>
      <c r="G47" s="258" t="s">
        <v>137</v>
      </c>
      <c r="H47" s="259">
        <v>0</v>
      </c>
      <c r="I47" s="258" t="s">
        <v>137</v>
      </c>
      <c r="J47" s="260">
        <v>0</v>
      </c>
      <c r="K47" s="258" t="s">
        <v>137</v>
      </c>
      <c r="L47" s="261">
        <v>0</v>
      </c>
      <c r="M47" s="254"/>
      <c r="N47" s="574">
        <v>92</v>
      </c>
      <c r="O47" s="255" t="s">
        <v>432</v>
      </c>
      <c r="P47" s="262"/>
      <c r="Q47" s="263" t="s">
        <v>380</v>
      </c>
      <c r="R47" s="264">
        <v>0.05</v>
      </c>
      <c r="S47" s="258" t="s">
        <v>223</v>
      </c>
      <c r="T47" s="259">
        <v>0</v>
      </c>
      <c r="U47" s="258" t="s">
        <v>223</v>
      </c>
      <c r="V47" s="260">
        <v>0</v>
      </c>
      <c r="W47" s="258" t="s">
        <v>223</v>
      </c>
      <c r="X47" s="261">
        <v>0</v>
      </c>
    </row>
    <row r="48" spans="2:24" s="205" customFormat="1" ht="22.5" customHeight="1" x14ac:dyDescent="0.2">
      <c r="B48" s="589">
        <v>34</v>
      </c>
      <c r="C48" s="255" t="s">
        <v>433</v>
      </c>
      <c r="D48" s="262"/>
      <c r="E48" s="263" t="s">
        <v>346</v>
      </c>
      <c r="F48" s="167">
        <v>2</v>
      </c>
      <c r="G48" s="258" t="s">
        <v>215</v>
      </c>
      <c r="H48" s="259">
        <v>0</v>
      </c>
      <c r="I48" s="258" t="s">
        <v>215</v>
      </c>
      <c r="J48" s="260">
        <v>0</v>
      </c>
      <c r="K48" s="258" t="s">
        <v>215</v>
      </c>
      <c r="L48" s="261">
        <v>0</v>
      </c>
      <c r="M48" s="254"/>
      <c r="N48" s="578">
        <v>93</v>
      </c>
      <c r="O48" s="255" t="s">
        <v>434</v>
      </c>
      <c r="P48" s="262"/>
      <c r="Q48" s="263" t="s">
        <v>346</v>
      </c>
      <c r="R48" s="264">
        <v>0.05</v>
      </c>
      <c r="S48" s="258" t="s">
        <v>223</v>
      </c>
      <c r="T48" s="259">
        <v>0</v>
      </c>
      <c r="U48" s="258" t="s">
        <v>223</v>
      </c>
      <c r="V48" s="260">
        <v>0</v>
      </c>
      <c r="W48" s="258" t="s">
        <v>223</v>
      </c>
      <c r="X48" s="261">
        <v>0</v>
      </c>
    </row>
    <row r="49" spans="2:24" s="205" customFormat="1" ht="22.5" customHeight="1" x14ac:dyDescent="0.2">
      <c r="B49" s="589">
        <v>35</v>
      </c>
      <c r="C49" s="255" t="s">
        <v>435</v>
      </c>
      <c r="D49" s="262"/>
      <c r="E49" s="267" t="s">
        <v>436</v>
      </c>
      <c r="F49" s="264">
        <v>0.02</v>
      </c>
      <c r="G49" s="258" t="s">
        <v>166</v>
      </c>
      <c r="H49" s="259">
        <v>0</v>
      </c>
      <c r="I49" s="258" t="s">
        <v>166</v>
      </c>
      <c r="J49" s="260">
        <v>0</v>
      </c>
      <c r="K49" s="258" t="s">
        <v>166</v>
      </c>
      <c r="L49" s="261">
        <v>0</v>
      </c>
      <c r="M49" s="254"/>
      <c r="N49" s="574">
        <v>94</v>
      </c>
      <c r="O49" s="255" t="s">
        <v>437</v>
      </c>
      <c r="P49" s="262"/>
      <c r="Q49" s="263" t="s">
        <v>343</v>
      </c>
      <c r="R49" s="264">
        <v>0.03</v>
      </c>
      <c r="S49" s="258" t="s">
        <v>137</v>
      </c>
      <c r="T49" s="259">
        <v>0</v>
      </c>
      <c r="U49" s="258" t="s">
        <v>137</v>
      </c>
      <c r="V49" s="260">
        <v>0</v>
      </c>
      <c r="W49" s="258" t="s">
        <v>137</v>
      </c>
      <c r="X49" s="261">
        <v>0</v>
      </c>
    </row>
    <row r="50" spans="2:24" s="205" customFormat="1" ht="22.5" customHeight="1" x14ac:dyDescent="0.2">
      <c r="B50" s="589">
        <v>36</v>
      </c>
      <c r="C50" s="255" t="s">
        <v>438</v>
      </c>
      <c r="D50" s="262"/>
      <c r="E50" s="263" t="s">
        <v>346</v>
      </c>
      <c r="F50" s="264">
        <v>0.02</v>
      </c>
      <c r="G50" s="258" t="s">
        <v>166</v>
      </c>
      <c r="H50" s="259">
        <v>0</v>
      </c>
      <c r="I50" s="258" t="s">
        <v>166</v>
      </c>
      <c r="J50" s="260">
        <v>0</v>
      </c>
      <c r="K50" s="258" t="s">
        <v>166</v>
      </c>
      <c r="L50" s="261">
        <v>0</v>
      </c>
      <c r="M50" s="254"/>
      <c r="N50" s="574">
        <v>95</v>
      </c>
      <c r="O50" s="255" t="s">
        <v>439</v>
      </c>
      <c r="P50" s="262"/>
      <c r="Q50" s="263" t="s">
        <v>415</v>
      </c>
      <c r="R50" s="238">
        <v>0.1</v>
      </c>
      <c r="S50" s="258" t="s">
        <v>144</v>
      </c>
      <c r="T50" s="259">
        <v>0</v>
      </c>
      <c r="U50" s="258" t="s">
        <v>144</v>
      </c>
      <c r="V50" s="260">
        <v>0</v>
      </c>
      <c r="W50" s="258" t="s">
        <v>144</v>
      </c>
      <c r="X50" s="261">
        <v>0</v>
      </c>
    </row>
    <row r="51" spans="2:24" s="205" customFormat="1" ht="22.5" customHeight="1" x14ac:dyDescent="0.2">
      <c r="B51" s="589">
        <v>37</v>
      </c>
      <c r="C51" s="255" t="s">
        <v>440</v>
      </c>
      <c r="D51" s="262"/>
      <c r="E51" s="263" t="s">
        <v>346</v>
      </c>
      <c r="F51" s="303">
        <v>1E-4</v>
      </c>
      <c r="G51" s="258" t="s">
        <v>351</v>
      </c>
      <c r="H51" s="259">
        <v>0</v>
      </c>
      <c r="I51" s="258" t="s">
        <v>351</v>
      </c>
      <c r="J51" s="260">
        <v>0</v>
      </c>
      <c r="K51" s="258" t="s">
        <v>351</v>
      </c>
      <c r="L51" s="261">
        <v>0</v>
      </c>
      <c r="M51" s="254"/>
      <c r="N51" s="578">
        <v>96</v>
      </c>
      <c r="O51" s="255" t="s">
        <v>441</v>
      </c>
      <c r="P51" s="262"/>
      <c r="Q51" s="263" t="s">
        <v>380</v>
      </c>
      <c r="R51" s="264">
        <v>0.02</v>
      </c>
      <c r="S51" s="258" t="s">
        <v>166</v>
      </c>
      <c r="T51" s="259">
        <v>0</v>
      </c>
      <c r="U51" s="258" t="s">
        <v>166</v>
      </c>
      <c r="V51" s="260">
        <v>0</v>
      </c>
      <c r="W51" s="258" t="s">
        <v>166</v>
      </c>
      <c r="X51" s="261">
        <v>0</v>
      </c>
    </row>
    <row r="52" spans="2:24" s="205" customFormat="1" ht="22.5" customHeight="1" x14ac:dyDescent="0.2">
      <c r="B52" s="589">
        <v>38</v>
      </c>
      <c r="C52" s="255" t="s">
        <v>442</v>
      </c>
      <c r="D52" s="262"/>
      <c r="E52" s="263" t="s">
        <v>341</v>
      </c>
      <c r="F52" s="302">
        <v>3.0000000000000001E-3</v>
      </c>
      <c r="G52" s="258" t="s">
        <v>370</v>
      </c>
      <c r="H52" s="259">
        <v>0</v>
      </c>
      <c r="I52" s="258" t="s">
        <v>370</v>
      </c>
      <c r="J52" s="260">
        <v>0</v>
      </c>
      <c r="K52" s="258" t="s">
        <v>370</v>
      </c>
      <c r="L52" s="261">
        <v>0</v>
      </c>
      <c r="M52" s="254"/>
      <c r="N52" s="574">
        <v>97</v>
      </c>
      <c r="O52" s="255" t="s">
        <v>443</v>
      </c>
      <c r="P52" s="262"/>
      <c r="Q52" s="263" t="s">
        <v>343</v>
      </c>
      <c r="R52" s="238">
        <v>0.1</v>
      </c>
      <c r="S52" s="258" t="s">
        <v>144</v>
      </c>
      <c r="T52" s="259">
        <v>0</v>
      </c>
      <c r="U52" s="258" t="s">
        <v>144</v>
      </c>
      <c r="V52" s="260">
        <v>0</v>
      </c>
      <c r="W52" s="258" t="s">
        <v>144</v>
      </c>
      <c r="X52" s="261">
        <v>0</v>
      </c>
    </row>
    <row r="53" spans="2:24" s="205" customFormat="1" ht="22.5" customHeight="1" x14ac:dyDescent="0.2">
      <c r="B53" s="589">
        <v>39</v>
      </c>
      <c r="C53" s="255" t="s">
        <v>444</v>
      </c>
      <c r="D53" s="262"/>
      <c r="E53" s="263" t="s">
        <v>343</v>
      </c>
      <c r="F53" s="264">
        <v>0.05</v>
      </c>
      <c r="G53" s="258" t="s">
        <v>223</v>
      </c>
      <c r="H53" s="259">
        <v>0</v>
      </c>
      <c r="I53" s="258" t="s">
        <v>223</v>
      </c>
      <c r="J53" s="260">
        <v>0</v>
      </c>
      <c r="K53" s="258" t="s">
        <v>223</v>
      </c>
      <c r="L53" s="261">
        <v>0</v>
      </c>
      <c r="M53" s="254"/>
      <c r="N53" s="594">
        <v>98</v>
      </c>
      <c r="O53" s="255" t="s">
        <v>445</v>
      </c>
      <c r="P53" s="262"/>
      <c r="Q53" s="263" t="s">
        <v>346</v>
      </c>
      <c r="R53" s="264">
        <v>0.09</v>
      </c>
      <c r="S53" s="258" t="s">
        <v>391</v>
      </c>
      <c r="T53" s="259">
        <v>0</v>
      </c>
      <c r="U53" s="258" t="s">
        <v>391</v>
      </c>
      <c r="V53" s="260">
        <v>0</v>
      </c>
      <c r="W53" s="258" t="s">
        <v>391</v>
      </c>
      <c r="X53" s="261">
        <v>0</v>
      </c>
    </row>
    <row r="54" spans="2:24" s="205" customFormat="1" ht="22.5" customHeight="1" x14ac:dyDescent="0.2">
      <c r="B54" s="589">
        <v>40</v>
      </c>
      <c r="C54" s="255" t="s">
        <v>446</v>
      </c>
      <c r="D54" s="262"/>
      <c r="E54" s="263" t="s">
        <v>346</v>
      </c>
      <c r="F54" s="302">
        <v>1E-3</v>
      </c>
      <c r="G54" s="258" t="s">
        <v>381</v>
      </c>
      <c r="H54" s="259">
        <v>0</v>
      </c>
      <c r="I54" s="258" t="s">
        <v>381</v>
      </c>
      <c r="J54" s="260">
        <v>0</v>
      </c>
      <c r="K54" s="258" t="s">
        <v>381</v>
      </c>
      <c r="L54" s="261">
        <v>0</v>
      </c>
      <c r="M54" s="254"/>
      <c r="N54" s="574">
        <v>99</v>
      </c>
      <c r="O54" s="255" t="s">
        <v>447</v>
      </c>
      <c r="P54" s="262"/>
      <c r="Q54" s="263" t="s">
        <v>346</v>
      </c>
      <c r="R54" s="302">
        <v>5.0000000000000001E-3</v>
      </c>
      <c r="S54" s="258" t="s">
        <v>141</v>
      </c>
      <c r="T54" s="259">
        <v>0</v>
      </c>
      <c r="U54" s="258" t="s">
        <v>141</v>
      </c>
      <c r="V54" s="260">
        <v>0</v>
      </c>
      <c r="W54" s="258" t="s">
        <v>141</v>
      </c>
      <c r="X54" s="261">
        <v>0</v>
      </c>
    </row>
    <row r="55" spans="2:24" s="205" customFormat="1" ht="22.5" customHeight="1" x14ac:dyDescent="0.2">
      <c r="B55" s="589">
        <v>41</v>
      </c>
      <c r="C55" s="255" t="s">
        <v>448</v>
      </c>
      <c r="D55" s="262"/>
      <c r="E55" s="263" t="s">
        <v>341</v>
      </c>
      <c r="F55" s="302">
        <v>3.0000000000000001E-3</v>
      </c>
      <c r="G55" s="258" t="s">
        <v>370</v>
      </c>
      <c r="H55" s="259">
        <v>0</v>
      </c>
      <c r="I55" s="258" t="s">
        <v>370</v>
      </c>
      <c r="J55" s="260">
        <v>0</v>
      </c>
      <c r="K55" s="258" t="s">
        <v>370</v>
      </c>
      <c r="L55" s="261">
        <v>0</v>
      </c>
      <c r="M55" s="254"/>
      <c r="N55" s="574">
        <v>100</v>
      </c>
      <c r="O55" s="255" t="s">
        <v>449</v>
      </c>
      <c r="P55" s="262"/>
      <c r="Q55" s="263" t="s">
        <v>346</v>
      </c>
      <c r="R55" s="238">
        <v>0.2</v>
      </c>
      <c r="S55" s="258" t="s">
        <v>149</v>
      </c>
      <c r="T55" s="259">
        <v>0</v>
      </c>
      <c r="U55" s="258" t="s">
        <v>149</v>
      </c>
      <c r="V55" s="260">
        <v>0</v>
      </c>
      <c r="W55" s="258" t="s">
        <v>149</v>
      </c>
      <c r="X55" s="261">
        <v>0</v>
      </c>
    </row>
    <row r="56" spans="2:24" s="205" customFormat="1" ht="22.5" customHeight="1" x14ac:dyDescent="0.2">
      <c r="B56" s="589">
        <v>42</v>
      </c>
      <c r="C56" s="255" t="s">
        <v>450</v>
      </c>
      <c r="D56" s="262"/>
      <c r="E56" s="263" t="s">
        <v>346</v>
      </c>
      <c r="F56" s="264">
        <v>0.02</v>
      </c>
      <c r="G56" s="258" t="s">
        <v>166</v>
      </c>
      <c r="H56" s="259">
        <v>0</v>
      </c>
      <c r="I56" s="258" t="s">
        <v>166</v>
      </c>
      <c r="J56" s="260">
        <v>0</v>
      </c>
      <c r="K56" s="258" t="s">
        <v>166</v>
      </c>
      <c r="L56" s="261">
        <v>0</v>
      </c>
      <c r="M56" s="254"/>
      <c r="N56" s="574">
        <v>101</v>
      </c>
      <c r="O56" s="255" t="s">
        <v>451</v>
      </c>
      <c r="P56" s="262"/>
      <c r="Q56" s="267" t="s">
        <v>436</v>
      </c>
      <c r="R56" s="238">
        <v>0.3</v>
      </c>
      <c r="S56" s="258" t="s">
        <v>344</v>
      </c>
      <c r="T56" s="259">
        <v>0</v>
      </c>
      <c r="U56" s="258" t="s">
        <v>344</v>
      </c>
      <c r="V56" s="260">
        <v>0</v>
      </c>
      <c r="W56" s="258" t="s">
        <v>344</v>
      </c>
      <c r="X56" s="261">
        <v>0</v>
      </c>
    </row>
    <row r="57" spans="2:24" s="205" customFormat="1" ht="22.5" customHeight="1" x14ac:dyDescent="0.2">
      <c r="B57" s="589">
        <v>43</v>
      </c>
      <c r="C57" s="255" t="s">
        <v>452</v>
      </c>
      <c r="D57" s="262"/>
      <c r="E57" s="263" t="s">
        <v>346</v>
      </c>
      <c r="F57" s="264">
        <v>0.03</v>
      </c>
      <c r="G57" s="258" t="s">
        <v>137</v>
      </c>
      <c r="H57" s="259">
        <v>0</v>
      </c>
      <c r="I57" s="258" t="s">
        <v>137</v>
      </c>
      <c r="J57" s="260">
        <v>0</v>
      </c>
      <c r="K57" s="258" t="s">
        <v>137</v>
      </c>
      <c r="L57" s="261">
        <v>0</v>
      </c>
      <c r="M57" s="254"/>
      <c r="N57" s="578">
        <v>102</v>
      </c>
      <c r="O57" s="255" t="s">
        <v>453</v>
      </c>
      <c r="P57" s="262"/>
      <c r="Q57" s="263" t="s">
        <v>343</v>
      </c>
      <c r="R57" s="264">
        <v>0.02</v>
      </c>
      <c r="S57" s="258" t="s">
        <v>166</v>
      </c>
      <c r="T57" s="259">
        <v>0</v>
      </c>
      <c r="U57" s="258" t="s">
        <v>166</v>
      </c>
      <c r="V57" s="260">
        <v>0</v>
      </c>
      <c r="W57" s="258" t="s">
        <v>166</v>
      </c>
      <c r="X57" s="261">
        <v>0</v>
      </c>
    </row>
    <row r="58" spans="2:24" s="205" customFormat="1" ht="22.5" customHeight="1" x14ac:dyDescent="0.2">
      <c r="B58" s="589">
        <v>44</v>
      </c>
      <c r="C58" s="255" t="s">
        <v>454</v>
      </c>
      <c r="D58" s="262"/>
      <c r="E58" s="263" t="s">
        <v>341</v>
      </c>
      <c r="F58" s="302">
        <v>8.0000000000000002E-3</v>
      </c>
      <c r="G58" s="258" t="s">
        <v>416</v>
      </c>
      <c r="H58" s="259">
        <v>0</v>
      </c>
      <c r="I58" s="258" t="s">
        <v>416</v>
      </c>
      <c r="J58" s="260">
        <v>0</v>
      </c>
      <c r="K58" s="258" t="s">
        <v>416</v>
      </c>
      <c r="L58" s="261">
        <v>0</v>
      </c>
      <c r="M58" s="254"/>
      <c r="N58" s="574">
        <v>103</v>
      </c>
      <c r="O58" s="255" t="s">
        <v>455</v>
      </c>
      <c r="P58" s="262"/>
      <c r="Q58" s="263" t="s">
        <v>346</v>
      </c>
      <c r="R58" s="264">
        <v>0.01</v>
      </c>
      <c r="S58" s="258" t="s">
        <v>366</v>
      </c>
      <c r="T58" s="259">
        <v>0</v>
      </c>
      <c r="U58" s="258" t="s">
        <v>366</v>
      </c>
      <c r="V58" s="260">
        <v>0</v>
      </c>
      <c r="W58" s="258" t="s">
        <v>366</v>
      </c>
      <c r="X58" s="261">
        <v>0</v>
      </c>
    </row>
    <row r="59" spans="2:24" s="205" customFormat="1" ht="22.5" customHeight="1" x14ac:dyDescent="0.2">
      <c r="B59" s="589">
        <v>45</v>
      </c>
      <c r="C59" s="255" t="s">
        <v>456</v>
      </c>
      <c r="D59" s="262"/>
      <c r="E59" s="263" t="s">
        <v>346</v>
      </c>
      <c r="F59" s="264">
        <v>0.01</v>
      </c>
      <c r="G59" s="258" t="s">
        <v>366</v>
      </c>
      <c r="H59" s="259">
        <v>0</v>
      </c>
      <c r="I59" s="258" t="s">
        <v>366</v>
      </c>
      <c r="J59" s="260">
        <v>0</v>
      </c>
      <c r="K59" s="258" t="s">
        <v>366</v>
      </c>
      <c r="L59" s="261">
        <v>0</v>
      </c>
      <c r="M59" s="254"/>
      <c r="N59" s="574">
        <v>104</v>
      </c>
      <c r="O59" s="255" t="s">
        <v>457</v>
      </c>
      <c r="P59" s="262"/>
      <c r="Q59" s="263" t="s">
        <v>346</v>
      </c>
      <c r="R59" s="264">
        <v>7.0000000000000007E-2</v>
      </c>
      <c r="S59" s="258" t="s">
        <v>458</v>
      </c>
      <c r="T59" s="259">
        <v>0</v>
      </c>
      <c r="U59" s="258" t="s">
        <v>458</v>
      </c>
      <c r="V59" s="260">
        <v>0</v>
      </c>
      <c r="W59" s="258" t="s">
        <v>458</v>
      </c>
      <c r="X59" s="261">
        <v>0</v>
      </c>
    </row>
    <row r="60" spans="2:24" s="205" customFormat="1" ht="22.5" customHeight="1" x14ac:dyDescent="0.2">
      <c r="B60" s="589">
        <v>46</v>
      </c>
      <c r="C60" s="255" t="s">
        <v>459</v>
      </c>
      <c r="D60" s="262"/>
      <c r="E60" s="263" t="s">
        <v>341</v>
      </c>
      <c r="F60" s="302">
        <v>4.0000000000000001E-3</v>
      </c>
      <c r="G60" s="258" t="s">
        <v>353</v>
      </c>
      <c r="H60" s="259">
        <v>0</v>
      </c>
      <c r="I60" s="258" t="s">
        <v>353</v>
      </c>
      <c r="J60" s="260">
        <v>0</v>
      </c>
      <c r="K60" s="258" t="s">
        <v>353</v>
      </c>
      <c r="L60" s="261">
        <v>0</v>
      </c>
      <c r="M60" s="254"/>
      <c r="N60" s="578">
        <v>105</v>
      </c>
      <c r="O60" s="255" t="s">
        <v>460</v>
      </c>
      <c r="P60" s="262"/>
      <c r="Q60" s="263" t="s">
        <v>341</v>
      </c>
      <c r="R60" s="302">
        <v>5.0000000000000001E-3</v>
      </c>
      <c r="S60" s="258" t="s">
        <v>141</v>
      </c>
      <c r="T60" s="259">
        <v>0</v>
      </c>
      <c r="U60" s="258" t="s">
        <v>141</v>
      </c>
      <c r="V60" s="260">
        <v>0</v>
      </c>
      <c r="W60" s="258" t="s">
        <v>141</v>
      </c>
      <c r="X60" s="261">
        <v>0</v>
      </c>
    </row>
    <row r="61" spans="2:24" s="205" customFormat="1" ht="22.5" customHeight="1" x14ac:dyDescent="0.2">
      <c r="B61" s="589">
        <v>47</v>
      </c>
      <c r="C61" s="255" t="s">
        <v>461</v>
      </c>
      <c r="D61" s="262"/>
      <c r="E61" s="263" t="s">
        <v>462</v>
      </c>
      <c r="F61" s="269" t="s">
        <v>463</v>
      </c>
      <c r="G61" s="258" t="s">
        <v>141</v>
      </c>
      <c r="H61" s="270">
        <v>0</v>
      </c>
      <c r="I61" s="258" t="s">
        <v>141</v>
      </c>
      <c r="J61" s="260">
        <v>0</v>
      </c>
      <c r="K61" s="258" t="s">
        <v>141</v>
      </c>
      <c r="L61" s="261">
        <v>0</v>
      </c>
      <c r="M61" s="254"/>
      <c r="N61" s="574">
        <v>106</v>
      </c>
      <c r="O61" s="255" t="s">
        <v>464</v>
      </c>
      <c r="P61" s="262"/>
      <c r="Q61" s="263" t="s">
        <v>341</v>
      </c>
      <c r="R61" s="238">
        <v>0.7</v>
      </c>
      <c r="S61" s="258" t="s">
        <v>465</v>
      </c>
      <c r="T61" s="259">
        <v>0</v>
      </c>
      <c r="U61" s="258" t="s">
        <v>465</v>
      </c>
      <c r="V61" s="260">
        <v>0</v>
      </c>
      <c r="W61" s="258" t="s">
        <v>465</v>
      </c>
      <c r="X61" s="261">
        <v>0</v>
      </c>
    </row>
    <row r="62" spans="2:24" s="205" customFormat="1" ht="22.5" customHeight="1" x14ac:dyDescent="0.2">
      <c r="B62" s="589">
        <v>48</v>
      </c>
      <c r="C62" s="255" t="s">
        <v>466</v>
      </c>
      <c r="D62" s="262"/>
      <c r="E62" s="263" t="s">
        <v>346</v>
      </c>
      <c r="F62" s="302">
        <v>8.9999999999999993E-3</v>
      </c>
      <c r="G62" s="258" t="s">
        <v>396</v>
      </c>
      <c r="H62" s="270">
        <v>0</v>
      </c>
      <c r="I62" s="258" t="s">
        <v>396</v>
      </c>
      <c r="J62" s="260">
        <v>0</v>
      </c>
      <c r="K62" s="258" t="s">
        <v>396</v>
      </c>
      <c r="L62" s="261">
        <v>0</v>
      </c>
      <c r="M62" s="254"/>
      <c r="N62" s="594">
        <v>107</v>
      </c>
      <c r="O62" s="255" t="s">
        <v>467</v>
      </c>
      <c r="P62" s="262"/>
      <c r="Q62" s="263" t="s">
        <v>346</v>
      </c>
      <c r="R62" s="264">
        <v>0.05</v>
      </c>
      <c r="S62" s="258" t="s">
        <v>223</v>
      </c>
      <c r="T62" s="259">
        <v>0</v>
      </c>
      <c r="U62" s="258" t="s">
        <v>223</v>
      </c>
      <c r="V62" s="260">
        <v>0</v>
      </c>
      <c r="W62" s="258" t="s">
        <v>223</v>
      </c>
      <c r="X62" s="261">
        <v>0</v>
      </c>
    </row>
    <row r="63" spans="2:24" s="205" customFormat="1" ht="22.5" customHeight="1" x14ac:dyDescent="0.2">
      <c r="B63" s="589">
        <v>49</v>
      </c>
      <c r="C63" s="255" t="s">
        <v>468</v>
      </c>
      <c r="D63" s="262"/>
      <c r="E63" s="263" t="s">
        <v>346</v>
      </c>
      <c r="F63" s="302">
        <v>6.0000000000000001E-3</v>
      </c>
      <c r="G63" s="258" t="s">
        <v>357</v>
      </c>
      <c r="H63" s="271">
        <v>0</v>
      </c>
      <c r="I63" s="258" t="s">
        <v>357</v>
      </c>
      <c r="J63" s="260">
        <v>0</v>
      </c>
      <c r="K63" s="258" t="s">
        <v>357</v>
      </c>
      <c r="L63" s="261">
        <v>0</v>
      </c>
      <c r="M63" s="254"/>
      <c r="N63" s="574">
        <v>108</v>
      </c>
      <c r="O63" s="255" t="s">
        <v>469</v>
      </c>
      <c r="P63" s="262"/>
      <c r="Q63" s="263" t="s">
        <v>341</v>
      </c>
      <c r="R63" s="264">
        <v>0.03</v>
      </c>
      <c r="S63" s="258" t="s">
        <v>137</v>
      </c>
      <c r="T63" s="259">
        <v>0</v>
      </c>
      <c r="U63" s="258" t="s">
        <v>137</v>
      </c>
      <c r="V63" s="260">
        <v>0</v>
      </c>
      <c r="W63" s="258" t="s">
        <v>137</v>
      </c>
      <c r="X63" s="261">
        <v>0</v>
      </c>
    </row>
    <row r="64" spans="2:24" s="205" customFormat="1" ht="22.5" customHeight="1" x14ac:dyDescent="0.2">
      <c r="B64" s="589">
        <v>50</v>
      </c>
      <c r="C64" s="255" t="s">
        <v>470</v>
      </c>
      <c r="D64" s="262"/>
      <c r="E64" s="263" t="s">
        <v>346</v>
      </c>
      <c r="F64" s="302">
        <v>3.0000000000000001E-3</v>
      </c>
      <c r="G64" s="258" t="s">
        <v>370</v>
      </c>
      <c r="H64" s="259">
        <v>0</v>
      </c>
      <c r="I64" s="258" t="s">
        <v>370</v>
      </c>
      <c r="J64" s="260">
        <v>0</v>
      </c>
      <c r="K64" s="258" t="s">
        <v>370</v>
      </c>
      <c r="L64" s="261">
        <v>0</v>
      </c>
      <c r="M64" s="254"/>
      <c r="N64" s="574">
        <v>109</v>
      </c>
      <c r="O64" s="255" t="s">
        <v>471</v>
      </c>
      <c r="P64" s="262"/>
      <c r="Q64" s="263" t="s">
        <v>343</v>
      </c>
      <c r="R64" s="238">
        <v>0.2</v>
      </c>
      <c r="S64" s="258" t="s">
        <v>149</v>
      </c>
      <c r="T64" s="270">
        <v>0</v>
      </c>
      <c r="U64" s="258" t="s">
        <v>149</v>
      </c>
      <c r="V64" s="260">
        <v>0</v>
      </c>
      <c r="W64" s="258" t="s">
        <v>149</v>
      </c>
      <c r="X64" s="261">
        <v>0</v>
      </c>
    </row>
    <row r="65" spans="2:24" s="205" customFormat="1" ht="22.5" customHeight="1" x14ac:dyDescent="0.2">
      <c r="B65" s="574">
        <v>51</v>
      </c>
      <c r="C65" s="255" t="s">
        <v>472</v>
      </c>
      <c r="D65" s="262"/>
      <c r="E65" s="263" t="s">
        <v>346</v>
      </c>
      <c r="F65" s="264">
        <v>0.02</v>
      </c>
      <c r="G65" s="258" t="s">
        <v>166</v>
      </c>
      <c r="H65" s="259">
        <v>0</v>
      </c>
      <c r="I65" s="258" t="s">
        <v>166</v>
      </c>
      <c r="J65" s="260">
        <v>0</v>
      </c>
      <c r="K65" s="258" t="s">
        <v>166</v>
      </c>
      <c r="L65" s="261">
        <v>0</v>
      </c>
      <c r="M65" s="254"/>
      <c r="N65" s="574">
        <v>110</v>
      </c>
      <c r="O65" s="255" t="s">
        <v>473</v>
      </c>
      <c r="P65" s="262"/>
      <c r="Q65" s="263" t="s">
        <v>341</v>
      </c>
      <c r="R65" s="302">
        <v>4.0000000000000001E-3</v>
      </c>
      <c r="S65" s="258" t="s">
        <v>353</v>
      </c>
      <c r="T65" s="271">
        <v>0</v>
      </c>
      <c r="U65" s="258" t="s">
        <v>353</v>
      </c>
      <c r="V65" s="260">
        <v>0</v>
      </c>
      <c r="W65" s="258" t="s">
        <v>353</v>
      </c>
      <c r="X65" s="261">
        <v>0</v>
      </c>
    </row>
    <row r="66" spans="2:24" s="205" customFormat="1" ht="22.5" customHeight="1" x14ac:dyDescent="0.2">
      <c r="B66" s="594">
        <v>52</v>
      </c>
      <c r="C66" s="255" t="s">
        <v>474</v>
      </c>
      <c r="D66" s="262"/>
      <c r="E66" s="263" t="s">
        <v>341</v>
      </c>
      <c r="F66" s="264">
        <v>0.05</v>
      </c>
      <c r="G66" s="258" t="s">
        <v>223</v>
      </c>
      <c r="H66" s="259">
        <v>0</v>
      </c>
      <c r="I66" s="258" t="s">
        <v>223</v>
      </c>
      <c r="J66" s="260">
        <v>0</v>
      </c>
      <c r="K66" s="258" t="s">
        <v>223</v>
      </c>
      <c r="L66" s="261">
        <v>0</v>
      </c>
      <c r="M66" s="254"/>
      <c r="N66" s="578">
        <v>111</v>
      </c>
      <c r="O66" s="255" t="s">
        <v>475</v>
      </c>
      <c r="P66" s="262"/>
      <c r="Q66" s="263" t="s">
        <v>343</v>
      </c>
      <c r="R66" s="264">
        <v>0.04</v>
      </c>
      <c r="S66" s="258" t="s">
        <v>268</v>
      </c>
      <c r="T66" s="259">
        <v>0</v>
      </c>
      <c r="U66" s="258" t="s">
        <v>268</v>
      </c>
      <c r="V66" s="260">
        <v>0</v>
      </c>
      <c r="W66" s="258" t="s">
        <v>268</v>
      </c>
      <c r="X66" s="261">
        <v>0</v>
      </c>
    </row>
    <row r="67" spans="2:24" s="205" customFormat="1" ht="22.5" customHeight="1" x14ac:dyDescent="0.2">
      <c r="B67" s="574">
        <v>53</v>
      </c>
      <c r="C67" s="255" t="s">
        <v>476</v>
      </c>
      <c r="D67" s="262"/>
      <c r="E67" s="263" t="s">
        <v>346</v>
      </c>
      <c r="F67" s="264">
        <v>0.03</v>
      </c>
      <c r="G67" s="258" t="s">
        <v>137</v>
      </c>
      <c r="H67" s="259">
        <v>0</v>
      </c>
      <c r="I67" s="258" t="s">
        <v>137</v>
      </c>
      <c r="J67" s="260">
        <v>0</v>
      </c>
      <c r="K67" s="258" t="s">
        <v>137</v>
      </c>
      <c r="L67" s="261">
        <v>0</v>
      </c>
      <c r="M67" s="254"/>
      <c r="N67" s="574">
        <v>112</v>
      </c>
      <c r="O67" s="255" t="s">
        <v>477</v>
      </c>
      <c r="P67" s="262"/>
      <c r="Q67" s="263" t="s">
        <v>346</v>
      </c>
      <c r="R67" s="264">
        <v>0.03</v>
      </c>
      <c r="S67" s="258" t="s">
        <v>137</v>
      </c>
      <c r="T67" s="259">
        <v>0</v>
      </c>
      <c r="U67" s="258" t="s">
        <v>137</v>
      </c>
      <c r="V67" s="260">
        <v>0</v>
      </c>
      <c r="W67" s="258" t="s">
        <v>137</v>
      </c>
      <c r="X67" s="261">
        <v>0</v>
      </c>
    </row>
    <row r="68" spans="2:24" s="205" customFormat="1" ht="22.5" customHeight="1" x14ac:dyDescent="0.2">
      <c r="B68" s="574">
        <v>54</v>
      </c>
      <c r="C68" s="255" t="s">
        <v>478</v>
      </c>
      <c r="D68" s="262"/>
      <c r="E68" s="263" t="s">
        <v>343</v>
      </c>
      <c r="F68" s="302">
        <v>3.0000000000000001E-3</v>
      </c>
      <c r="G68" s="258" t="s">
        <v>370</v>
      </c>
      <c r="H68" s="259">
        <v>0</v>
      </c>
      <c r="I68" s="258" t="s">
        <v>370</v>
      </c>
      <c r="J68" s="260">
        <v>0</v>
      </c>
      <c r="K68" s="258" t="s">
        <v>370</v>
      </c>
      <c r="L68" s="261">
        <v>0</v>
      </c>
      <c r="M68" s="254"/>
      <c r="N68" s="574">
        <v>113</v>
      </c>
      <c r="O68" s="255" t="s">
        <v>479</v>
      </c>
      <c r="P68" s="262"/>
      <c r="Q68" s="263" t="s">
        <v>346</v>
      </c>
      <c r="R68" s="264">
        <v>0.02</v>
      </c>
      <c r="S68" s="258" t="s">
        <v>166</v>
      </c>
      <c r="T68" s="259">
        <v>0</v>
      </c>
      <c r="U68" s="258" t="s">
        <v>166</v>
      </c>
      <c r="V68" s="260">
        <v>0</v>
      </c>
      <c r="W68" s="258" t="s">
        <v>166</v>
      </c>
      <c r="X68" s="261">
        <v>0</v>
      </c>
    </row>
    <row r="69" spans="2:24" s="205" customFormat="1" ht="22.5" customHeight="1" x14ac:dyDescent="0.2">
      <c r="B69" s="574">
        <v>55</v>
      </c>
      <c r="C69" s="255" t="s">
        <v>480</v>
      </c>
      <c r="D69" s="262"/>
      <c r="E69" s="268" t="s">
        <v>481</v>
      </c>
      <c r="F69" s="238">
        <v>0.8</v>
      </c>
      <c r="G69" s="272" t="s">
        <v>195</v>
      </c>
      <c r="H69" s="270">
        <v>0</v>
      </c>
      <c r="I69" s="272" t="s">
        <v>195</v>
      </c>
      <c r="J69" s="273">
        <v>0</v>
      </c>
      <c r="K69" s="272" t="s">
        <v>195</v>
      </c>
      <c r="L69" s="274">
        <v>0</v>
      </c>
      <c r="M69" s="254"/>
      <c r="N69" s="594">
        <v>114</v>
      </c>
      <c r="O69" s="255" t="s">
        <v>482</v>
      </c>
      <c r="P69" s="262"/>
      <c r="Q69" s="263" t="s">
        <v>343</v>
      </c>
      <c r="R69" s="238">
        <v>0.1</v>
      </c>
      <c r="S69" s="258" t="s">
        <v>144</v>
      </c>
      <c r="T69" s="259">
        <v>0</v>
      </c>
      <c r="U69" s="258" t="s">
        <v>144</v>
      </c>
      <c r="V69" s="260">
        <v>0</v>
      </c>
      <c r="W69" s="258" t="s">
        <v>144</v>
      </c>
      <c r="X69" s="261">
        <v>0</v>
      </c>
    </row>
    <row r="70" spans="2:24" s="205" customFormat="1" ht="22.5" customHeight="1" thickBot="1" x14ac:dyDescent="0.25">
      <c r="B70" s="574">
        <v>56</v>
      </c>
      <c r="C70" s="275" t="s">
        <v>483</v>
      </c>
      <c r="D70" s="262"/>
      <c r="E70" s="263" t="s">
        <v>380</v>
      </c>
      <c r="F70" s="269" t="s">
        <v>484</v>
      </c>
      <c r="G70" s="276" t="s">
        <v>366</v>
      </c>
      <c r="H70" s="271">
        <v>0</v>
      </c>
      <c r="I70" s="276" t="s">
        <v>366</v>
      </c>
      <c r="J70" s="271">
        <v>0</v>
      </c>
      <c r="K70" s="276" t="s">
        <v>366</v>
      </c>
      <c r="L70" s="277">
        <v>0</v>
      </c>
      <c r="M70" s="254"/>
      <c r="N70" s="595">
        <v>115</v>
      </c>
      <c r="O70" s="278" t="s">
        <v>485</v>
      </c>
      <c r="P70" s="256"/>
      <c r="Q70" s="263" t="s">
        <v>346</v>
      </c>
      <c r="R70" s="302">
        <v>5.0000000000000001E-3</v>
      </c>
      <c r="S70" s="272" t="s">
        <v>141</v>
      </c>
      <c r="T70" s="279">
        <v>0</v>
      </c>
      <c r="U70" s="272" t="s">
        <v>141</v>
      </c>
      <c r="V70" s="280">
        <v>0</v>
      </c>
      <c r="W70" s="272" t="s">
        <v>141</v>
      </c>
      <c r="X70" s="281">
        <v>0</v>
      </c>
    </row>
    <row r="71" spans="2:24" s="205" customFormat="1" ht="22.5" customHeight="1" thickBot="1" x14ac:dyDescent="0.25">
      <c r="B71" s="574">
        <v>57</v>
      </c>
      <c r="C71" s="255" t="s">
        <v>486</v>
      </c>
      <c r="D71" s="256"/>
      <c r="E71" s="257" t="s">
        <v>343</v>
      </c>
      <c r="F71" s="238">
        <v>0.1</v>
      </c>
      <c r="G71" s="282" t="s">
        <v>144</v>
      </c>
      <c r="H71" s="259">
        <v>0</v>
      </c>
      <c r="I71" s="282" t="s">
        <v>144</v>
      </c>
      <c r="J71" s="260">
        <v>0</v>
      </c>
      <c r="K71" s="282" t="s">
        <v>144</v>
      </c>
      <c r="L71" s="261">
        <v>0</v>
      </c>
      <c r="M71" s="254"/>
      <c r="N71" s="1022" t="s">
        <v>487</v>
      </c>
      <c r="O71" s="1023"/>
      <c r="P71" s="1023"/>
      <c r="Q71" s="1024"/>
      <c r="R71" s="283">
        <v>1</v>
      </c>
      <c r="S71" s="284"/>
      <c r="T71" s="285">
        <v>0</v>
      </c>
      <c r="U71" s="284"/>
      <c r="V71" s="286">
        <v>0</v>
      </c>
      <c r="W71" s="284"/>
      <c r="X71" s="287">
        <v>0</v>
      </c>
    </row>
    <row r="72" spans="2:24" s="205" customFormat="1" ht="22.5" customHeight="1" thickBot="1" x14ac:dyDescent="0.25">
      <c r="B72" s="574">
        <v>58</v>
      </c>
      <c r="C72" s="288" t="s">
        <v>488</v>
      </c>
      <c r="D72" s="262"/>
      <c r="E72" s="263" t="s">
        <v>343</v>
      </c>
      <c r="F72" s="265">
        <v>0.02</v>
      </c>
      <c r="G72" s="258" t="s">
        <v>166</v>
      </c>
      <c r="H72" s="259">
        <v>0</v>
      </c>
      <c r="I72" s="258" t="s">
        <v>166</v>
      </c>
      <c r="J72" s="260">
        <v>0</v>
      </c>
      <c r="K72" s="258" t="s">
        <v>166</v>
      </c>
      <c r="L72" s="261">
        <v>0</v>
      </c>
      <c r="M72" s="254"/>
      <c r="N72" s="1022" t="s">
        <v>489</v>
      </c>
      <c r="O72" s="1023"/>
      <c r="P72" s="1023"/>
      <c r="Q72" s="1023"/>
      <c r="R72" s="289"/>
      <c r="S72" s="172">
        <v>2</v>
      </c>
      <c r="T72" s="173"/>
      <c r="U72" s="172">
        <v>2</v>
      </c>
      <c r="V72" s="174"/>
      <c r="W72" s="172">
        <v>2</v>
      </c>
      <c r="X72" s="290"/>
    </row>
    <row r="73" spans="2:24" s="205" customFormat="1" ht="22.5" customHeight="1" thickBot="1" x14ac:dyDescent="0.25">
      <c r="B73" s="595">
        <v>59</v>
      </c>
      <c r="C73" s="255" t="s">
        <v>490</v>
      </c>
      <c r="D73" s="262"/>
      <c r="E73" s="263" t="s">
        <v>341</v>
      </c>
      <c r="F73" s="291">
        <v>0.08</v>
      </c>
      <c r="G73" s="292" t="s">
        <v>347</v>
      </c>
      <c r="H73" s="293">
        <v>0</v>
      </c>
      <c r="I73" s="294" t="s">
        <v>347</v>
      </c>
      <c r="J73" s="293">
        <v>0</v>
      </c>
      <c r="K73" s="295" t="s">
        <v>347</v>
      </c>
      <c r="L73" s="296">
        <v>0</v>
      </c>
      <c r="M73" s="254"/>
      <c r="N73" s="587"/>
      <c r="O73" s="1021"/>
      <c r="P73" s="1021"/>
      <c r="Q73" s="297"/>
      <c r="R73" s="297"/>
      <c r="S73" s="298"/>
      <c r="T73" s="298"/>
      <c r="U73" s="298"/>
      <c r="V73" s="298"/>
      <c r="W73" s="298"/>
      <c r="X73" s="298"/>
    </row>
    <row r="74" spans="2:24" s="205" customFormat="1" ht="15" customHeight="1" x14ac:dyDescent="0.2">
      <c r="B74" s="587"/>
      <c r="C74" s="299" t="s">
        <v>244</v>
      </c>
      <c r="D74" s="300"/>
      <c r="E74" s="299"/>
      <c r="F74" s="298"/>
      <c r="G74" s="297"/>
      <c r="H74" s="297"/>
      <c r="I74" s="297"/>
      <c r="K74" s="297"/>
      <c r="L74" s="300"/>
      <c r="M74" s="254"/>
      <c r="N74" s="587"/>
      <c r="O74" s="301"/>
      <c r="P74" s="301"/>
      <c r="Q74" s="301"/>
      <c r="R74" s="301"/>
      <c r="S74" s="1019"/>
      <c r="T74" s="1019"/>
      <c r="U74" s="1019"/>
      <c r="V74" s="1019"/>
      <c r="W74" s="1019"/>
      <c r="X74" s="1019"/>
    </row>
    <row r="75" spans="2:24" ht="15" customHeight="1" x14ac:dyDescent="0.2">
      <c r="E75" s="240"/>
      <c r="F75" s="239"/>
      <c r="G75" s="12"/>
      <c r="H75" s="12"/>
      <c r="I75" s="12"/>
      <c r="K75" s="12"/>
      <c r="M75" s="48"/>
      <c r="N75" s="596"/>
      <c r="Q75" s="240"/>
      <c r="R75" s="239"/>
      <c r="S75" s="12"/>
      <c r="T75" s="12"/>
      <c r="U75" s="12"/>
      <c r="W75" s="12"/>
    </row>
    <row r="76" spans="2:24" ht="15" customHeight="1" x14ac:dyDescent="0.2">
      <c r="E76" s="240"/>
      <c r="F76" s="239"/>
      <c r="M76" s="48"/>
      <c r="Q76" s="240"/>
      <c r="R76" s="239"/>
      <c r="S76" s="12"/>
      <c r="T76" s="12"/>
      <c r="U76" s="12"/>
      <c r="W76" s="12"/>
    </row>
    <row r="77" spans="2:24" ht="15" customHeight="1" x14ac:dyDescent="0.2">
      <c r="E77" s="240"/>
      <c r="F77" s="239"/>
      <c r="M77" s="48"/>
    </row>
    <row r="78" spans="2:24" s="197" customFormat="1" ht="15" customHeight="1" x14ac:dyDescent="0.2">
      <c r="B78" s="599"/>
      <c r="C78" s="50"/>
      <c r="D78" s="50"/>
      <c r="E78" s="240"/>
      <c r="F78" s="239"/>
      <c r="G78" s="50"/>
      <c r="H78" s="50"/>
      <c r="I78" s="50"/>
      <c r="J78" s="50"/>
      <c r="K78" s="50"/>
      <c r="L78" s="50"/>
      <c r="M78" s="241"/>
      <c r="N78" s="596"/>
      <c r="O78" s="50"/>
      <c r="P78" s="50"/>
      <c r="Q78" s="50"/>
      <c r="R78" s="50"/>
      <c r="S78" s="50"/>
      <c r="T78" s="50"/>
      <c r="U78" s="50"/>
      <c r="V78" s="50"/>
      <c r="W78" s="50"/>
      <c r="X78" s="50"/>
    </row>
    <row r="79" spans="2:24" ht="12.9" customHeight="1" x14ac:dyDescent="0.2">
      <c r="B79" s="597"/>
      <c r="E79" s="240"/>
      <c r="F79" s="239"/>
      <c r="M79" s="48"/>
      <c r="N79" s="597"/>
    </row>
    <row r="80" spans="2:24" ht="12.9" customHeight="1" x14ac:dyDescent="0.2">
      <c r="B80" s="598"/>
      <c r="C80" s="197"/>
      <c r="D80" s="197"/>
      <c r="E80" s="240"/>
      <c r="F80" s="239"/>
      <c r="K80" s="242"/>
      <c r="L80" s="12"/>
      <c r="M80" s="48"/>
      <c r="N80" s="598"/>
    </row>
    <row r="81" spans="2:13" ht="12.9" customHeight="1" x14ac:dyDescent="0.2">
      <c r="C81" s="240"/>
      <c r="D81" s="240"/>
      <c r="E81" s="240"/>
      <c r="F81" s="239"/>
      <c r="K81" s="240"/>
      <c r="L81" s="12"/>
      <c r="M81" s="48"/>
    </row>
    <row r="82" spans="2:13" ht="12.9" customHeight="1" x14ac:dyDescent="0.2">
      <c r="E82" s="240"/>
      <c r="F82" s="239"/>
      <c r="M82" s="48"/>
    </row>
    <row r="83" spans="2:13" ht="12.9" customHeight="1" x14ac:dyDescent="0.2">
      <c r="E83" s="240"/>
      <c r="F83" s="239"/>
      <c r="M83" s="48"/>
    </row>
    <row r="84" spans="2:13" ht="12.9" customHeight="1" x14ac:dyDescent="0.2">
      <c r="E84" s="240"/>
      <c r="F84" s="239"/>
      <c r="M84" s="48"/>
    </row>
    <row r="85" spans="2:13" ht="15" customHeight="1" x14ac:dyDescent="0.2">
      <c r="B85" s="599"/>
      <c r="E85" s="240"/>
      <c r="F85" s="239"/>
      <c r="M85" s="48"/>
    </row>
    <row r="86" spans="2:13" ht="10.5" customHeight="1" x14ac:dyDescent="0.2">
      <c r="M86" s="12"/>
    </row>
    <row r="87" spans="2:13" ht="10.5" customHeight="1" x14ac:dyDescent="0.2"/>
    <row r="88" spans="2:13" ht="10.5" customHeight="1" x14ac:dyDescent="0.2"/>
  </sheetData>
  <mergeCells count="76">
    <mergeCell ref="P11:R11"/>
    <mergeCell ref="W74:X74"/>
    <mergeCell ref="W12:X12"/>
    <mergeCell ref="S13:X13"/>
    <mergeCell ref="U74:V74"/>
    <mergeCell ref="O73:P73"/>
    <mergeCell ref="S74:T74"/>
    <mergeCell ref="N71:Q71"/>
    <mergeCell ref="O14:P14"/>
    <mergeCell ref="Q13:Q14"/>
    <mergeCell ref="S12:T12"/>
    <mergeCell ref="N72:Q72"/>
    <mergeCell ref="N13:P13"/>
    <mergeCell ref="G9:H9"/>
    <mergeCell ref="K10:L10"/>
    <mergeCell ref="I7:J7"/>
    <mergeCell ref="G7:H7"/>
    <mergeCell ref="B13:D13"/>
    <mergeCell ref="E13:E14"/>
    <mergeCell ref="G13:L13"/>
    <mergeCell ref="K12:L12"/>
    <mergeCell ref="I8:J8"/>
    <mergeCell ref="C14:D14"/>
    <mergeCell ref="G10:H10"/>
    <mergeCell ref="I11:J11"/>
    <mergeCell ref="I12:J12"/>
    <mergeCell ref="G11:H11"/>
    <mergeCell ref="K11:L11"/>
    <mergeCell ref="U10:V10"/>
    <mergeCell ref="K9:L9"/>
    <mergeCell ref="P9:R9"/>
    <mergeCell ref="N6:O12"/>
    <mergeCell ref="W11:X11"/>
    <mergeCell ref="P12:R12"/>
    <mergeCell ref="U11:V11"/>
    <mergeCell ref="U12:V12"/>
    <mergeCell ref="S11:T11"/>
    <mergeCell ref="U8:V8"/>
    <mergeCell ref="U9:V9"/>
    <mergeCell ref="P7:R7"/>
    <mergeCell ref="P6:R6"/>
    <mergeCell ref="P8:R8"/>
    <mergeCell ref="K6:L6"/>
    <mergeCell ref="P10:R10"/>
    <mergeCell ref="B1:L1"/>
    <mergeCell ref="B4:C4"/>
    <mergeCell ref="B6:C12"/>
    <mergeCell ref="D6:F6"/>
    <mergeCell ref="G6:H6"/>
    <mergeCell ref="D10:F10"/>
    <mergeCell ref="I10:J10"/>
    <mergeCell ref="D12:F12"/>
    <mergeCell ref="G12:H12"/>
    <mergeCell ref="D9:F9"/>
    <mergeCell ref="D8:F8"/>
    <mergeCell ref="D7:F7"/>
    <mergeCell ref="G8:H8"/>
    <mergeCell ref="K8:L8"/>
    <mergeCell ref="I6:J6"/>
    <mergeCell ref="K7:L7"/>
    <mergeCell ref="G3:I3"/>
    <mergeCell ref="G4:I4"/>
    <mergeCell ref="D11:F11"/>
    <mergeCell ref="S6:T6"/>
    <mergeCell ref="W7:X7"/>
    <mergeCell ref="S7:T7"/>
    <mergeCell ref="S8:T8"/>
    <mergeCell ref="W8:X8"/>
    <mergeCell ref="S10:T10"/>
    <mergeCell ref="S9:T9"/>
    <mergeCell ref="I9:J9"/>
    <mergeCell ref="W6:X6"/>
    <mergeCell ref="W9:X9"/>
    <mergeCell ref="U6:V6"/>
    <mergeCell ref="U7:V7"/>
    <mergeCell ref="W10:X10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pageSetUpPr fitToPage="1"/>
  </sheetPr>
  <dimension ref="A1:DG8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109375" style="104" customWidth="1"/>
    <col min="3" max="3" width="8.88671875" style="104" customWidth="1"/>
    <col min="4" max="4" width="23" style="104" customWidth="1"/>
    <col min="5" max="5" width="16.33203125" style="104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20" width="7.44140625" style="104" customWidth="1"/>
    <col min="21" max="21" width="13.44140625" style="59" customWidth="1"/>
    <col min="22" max="22" width="3.44140625" style="104" customWidth="1"/>
    <col min="23" max="16384" width="8.88671875" style="104"/>
  </cols>
  <sheetData>
    <row r="1" spans="2:111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2:111" ht="12" customHeight="1" thickBot="1" x14ac:dyDescent="0.25">
      <c r="C2" s="112"/>
    </row>
    <row r="3" spans="2:111" ht="16.95" customHeight="1" thickBot="1" x14ac:dyDescent="0.25">
      <c r="B3" s="59"/>
      <c r="C3" s="113"/>
      <c r="D3" s="124"/>
      <c r="E3" s="59"/>
      <c r="F3" s="667" t="s">
        <v>101</v>
      </c>
      <c r="G3" s="1033" t="s">
        <v>102</v>
      </c>
      <c r="H3" s="1034"/>
      <c r="I3" s="1035"/>
      <c r="N3" s="59"/>
      <c r="P3" s="59"/>
      <c r="Q3" s="59"/>
      <c r="R3" s="59"/>
      <c r="S3" s="59"/>
      <c r="T3" s="59"/>
      <c r="V3" s="59"/>
    </row>
    <row r="4" spans="2:111" ht="16.95" customHeight="1" thickBot="1" x14ac:dyDescent="0.25">
      <c r="B4" s="866" t="s">
        <v>103</v>
      </c>
      <c r="C4" s="867"/>
      <c r="D4" s="650" t="s">
        <v>491</v>
      </c>
      <c r="E4" s="59"/>
      <c r="F4" s="649">
        <v>2</v>
      </c>
      <c r="G4" s="1036" t="s">
        <v>492</v>
      </c>
      <c r="H4" s="1037"/>
      <c r="I4" s="1038"/>
      <c r="N4" s="59"/>
      <c r="P4" s="59"/>
      <c r="Q4" s="59"/>
      <c r="R4" s="59"/>
      <c r="S4" s="59"/>
      <c r="T4" s="59"/>
      <c r="V4" s="59"/>
    </row>
    <row r="5" spans="2:111" ht="10.199999999999999" customHeight="1" thickBot="1" x14ac:dyDescent="0.25">
      <c r="B5" s="59"/>
      <c r="C5" s="59"/>
      <c r="D5" s="59"/>
      <c r="E5" s="59"/>
      <c r="H5" s="59"/>
      <c r="J5" s="59"/>
      <c r="K5" s="59"/>
      <c r="N5" s="59"/>
      <c r="P5" s="59"/>
      <c r="Q5" s="59"/>
      <c r="R5" s="59"/>
      <c r="S5" s="59"/>
      <c r="T5" s="59"/>
      <c r="V5" s="59"/>
    </row>
    <row r="6" spans="2:111" ht="12" customHeight="1" x14ac:dyDescent="0.15">
      <c r="B6" s="868" t="s">
        <v>106</v>
      </c>
      <c r="C6" s="869"/>
      <c r="D6" s="864" t="s">
        <v>107</v>
      </c>
      <c r="E6" s="865"/>
      <c r="F6" s="185">
        <v>45756</v>
      </c>
      <c r="G6" s="184">
        <v>45420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45931</v>
      </c>
      <c r="M6" s="184">
        <v>45966</v>
      </c>
      <c r="N6" s="184">
        <v>46359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876" t="s">
        <v>111</v>
      </c>
      <c r="V6" s="59"/>
    </row>
    <row r="7" spans="2:111" ht="12" customHeight="1" x14ac:dyDescent="0.15">
      <c r="B7" s="870"/>
      <c r="C7" s="871"/>
      <c r="D7" s="858" t="s">
        <v>112</v>
      </c>
      <c r="E7" s="859"/>
      <c r="F7" s="188">
        <v>0.49027777777777781</v>
      </c>
      <c r="G7" s="187">
        <v>0.54513888888888895</v>
      </c>
      <c r="H7" s="187">
        <v>0.47083333333333338</v>
      </c>
      <c r="I7" s="187">
        <v>0.41388888888888892</v>
      </c>
      <c r="J7" s="187">
        <v>0.4375</v>
      </c>
      <c r="K7" s="187">
        <v>0.41249999999999998</v>
      </c>
      <c r="L7" s="187">
        <v>0.4826388888888889</v>
      </c>
      <c r="M7" s="187">
        <v>0.55902777777777779</v>
      </c>
      <c r="N7" s="187">
        <v>0.45833333333333331</v>
      </c>
      <c r="O7" s="187">
        <v>0.45763888888888887</v>
      </c>
      <c r="P7" s="187">
        <v>0.47361111111111109</v>
      </c>
      <c r="Q7" s="340">
        <v>0.43055555555555558</v>
      </c>
      <c r="R7" s="883"/>
      <c r="S7" s="887"/>
      <c r="T7" s="880"/>
      <c r="U7" s="877"/>
      <c r="V7" s="59"/>
      <c r="DG7" s="104">
        <v>0.54</v>
      </c>
    </row>
    <row r="8" spans="2:111" ht="12" customHeight="1" x14ac:dyDescent="0.15">
      <c r="B8" s="870"/>
      <c r="C8" s="871"/>
      <c r="D8" s="858" t="s">
        <v>113</v>
      </c>
      <c r="E8" s="859"/>
      <c r="F8" s="61" t="s">
        <v>114</v>
      </c>
      <c r="G8" s="53" t="s">
        <v>115</v>
      </c>
      <c r="H8" s="53" t="s">
        <v>114</v>
      </c>
      <c r="I8" s="53" t="s">
        <v>116</v>
      </c>
      <c r="J8" s="53" t="s">
        <v>115</v>
      </c>
      <c r="K8" s="53" t="s">
        <v>114</v>
      </c>
      <c r="L8" s="53" t="s">
        <v>116</v>
      </c>
      <c r="M8" s="53" t="s">
        <v>117</v>
      </c>
      <c r="N8" s="53" t="s">
        <v>116</v>
      </c>
      <c r="O8" s="59" t="s">
        <v>118</v>
      </c>
      <c r="P8" s="53" t="s">
        <v>114</v>
      </c>
      <c r="Q8" s="126" t="s">
        <v>114</v>
      </c>
      <c r="R8" s="883"/>
      <c r="S8" s="887"/>
      <c r="T8" s="880"/>
      <c r="U8" s="877"/>
      <c r="V8" s="59"/>
      <c r="DG8" s="104">
        <v>0.52</v>
      </c>
    </row>
    <row r="9" spans="2:111" ht="12" customHeight="1" x14ac:dyDescent="0.15">
      <c r="B9" s="870"/>
      <c r="C9" s="871"/>
      <c r="D9" s="858" t="s">
        <v>120</v>
      </c>
      <c r="E9" s="859"/>
      <c r="F9" s="61" t="s">
        <v>116</v>
      </c>
      <c r="G9" s="53" t="s">
        <v>116</v>
      </c>
      <c r="H9" s="53" t="s">
        <v>114</v>
      </c>
      <c r="I9" s="53" t="s">
        <v>116</v>
      </c>
      <c r="J9" s="53" t="s">
        <v>114</v>
      </c>
      <c r="K9" s="53" t="s">
        <v>114</v>
      </c>
      <c r="L9" s="53" t="s">
        <v>119</v>
      </c>
      <c r="M9" s="53" t="s">
        <v>116</v>
      </c>
      <c r="N9" s="53" t="s">
        <v>115</v>
      </c>
      <c r="O9" s="53" t="s">
        <v>114</v>
      </c>
      <c r="P9" s="53" t="s">
        <v>114</v>
      </c>
      <c r="Q9" s="126" t="s">
        <v>115</v>
      </c>
      <c r="R9" s="884"/>
      <c r="S9" s="888"/>
      <c r="T9" s="881"/>
      <c r="U9" s="877"/>
      <c r="V9" s="59"/>
      <c r="DG9" s="104">
        <v>0.54</v>
      </c>
    </row>
    <row r="10" spans="2:111" ht="12" customHeight="1" x14ac:dyDescent="0.15">
      <c r="B10" s="870"/>
      <c r="C10" s="871"/>
      <c r="D10" s="858" t="s">
        <v>121</v>
      </c>
      <c r="E10" s="859"/>
      <c r="F10" s="17">
        <v>12</v>
      </c>
      <c r="G10" s="52">
        <v>18</v>
      </c>
      <c r="H10" s="52">
        <v>20</v>
      </c>
      <c r="I10" s="52">
        <v>30.5</v>
      </c>
      <c r="J10" s="52">
        <v>29</v>
      </c>
      <c r="K10" s="52">
        <v>26.5</v>
      </c>
      <c r="L10" s="52">
        <v>25</v>
      </c>
      <c r="M10" s="52">
        <v>17</v>
      </c>
      <c r="N10" s="52">
        <v>6</v>
      </c>
      <c r="O10" s="52">
        <v>4</v>
      </c>
      <c r="P10" s="52">
        <v>4.5</v>
      </c>
      <c r="Q10" s="398">
        <v>5</v>
      </c>
      <c r="R10" s="683">
        <f>MAX(F10:Q10)</f>
        <v>30.5</v>
      </c>
      <c r="S10" s="684">
        <f>MIN(F10:Q10)</f>
        <v>4</v>
      </c>
      <c r="T10" s="697">
        <f>AVERAGEA(F10:Q10)</f>
        <v>16.458333333333332</v>
      </c>
      <c r="U10" s="877"/>
      <c r="V10" s="59"/>
      <c r="DG10" s="104">
        <v>0.56000000000000005</v>
      </c>
    </row>
    <row r="11" spans="2:111" ht="12" customHeight="1" x14ac:dyDescent="0.15">
      <c r="B11" s="870"/>
      <c r="C11" s="871"/>
      <c r="D11" s="858" t="s">
        <v>122</v>
      </c>
      <c r="E11" s="859"/>
      <c r="F11" s="62">
        <v>4.3</v>
      </c>
      <c r="G11" s="51">
        <v>7</v>
      </c>
      <c r="H11" s="51">
        <v>9.4</v>
      </c>
      <c r="I11" s="51">
        <v>16.399999999999999</v>
      </c>
      <c r="J11" s="51">
        <v>14.5</v>
      </c>
      <c r="K11" s="51">
        <v>20.100000000000001</v>
      </c>
      <c r="L11" s="51">
        <v>17.5</v>
      </c>
      <c r="M11" s="51">
        <v>12.7</v>
      </c>
      <c r="N11" s="51">
        <v>9.4</v>
      </c>
      <c r="O11" s="51">
        <v>4.0999999999999996</v>
      </c>
      <c r="P11" s="51">
        <v>2</v>
      </c>
      <c r="Q11" s="89">
        <v>3.2</v>
      </c>
      <c r="R11" s="686">
        <f>MAX(F11:Q11)</f>
        <v>20.100000000000001</v>
      </c>
      <c r="S11" s="687">
        <f>MIN(F11:Q11)</f>
        <v>2</v>
      </c>
      <c r="T11" s="697">
        <f>AVERAGEA(F11:Q11)</f>
        <v>10.050000000000001</v>
      </c>
      <c r="U11" s="877"/>
      <c r="V11" s="59"/>
      <c r="DG11" s="104">
        <v>0.52</v>
      </c>
    </row>
    <row r="12" spans="2:111" ht="12" customHeight="1" thickBot="1" x14ac:dyDescent="0.25">
      <c r="B12" s="1039"/>
      <c r="C12" s="1040"/>
      <c r="D12" s="801" t="s">
        <v>123</v>
      </c>
      <c r="E12" s="802"/>
      <c r="F12" s="19">
        <v>0.6</v>
      </c>
      <c r="G12" s="66">
        <v>0.6</v>
      </c>
      <c r="H12" s="66">
        <v>0.6</v>
      </c>
      <c r="I12" s="66">
        <v>0.7</v>
      </c>
      <c r="J12" s="66">
        <v>0.7</v>
      </c>
      <c r="K12" s="66">
        <v>0.7</v>
      </c>
      <c r="L12" s="66">
        <v>0.73</v>
      </c>
      <c r="M12" s="66">
        <v>0.7</v>
      </c>
      <c r="N12" s="66">
        <v>0.6</v>
      </c>
      <c r="O12" s="66">
        <v>0.6</v>
      </c>
      <c r="P12" s="66">
        <v>0.6</v>
      </c>
      <c r="Q12" s="90">
        <v>0.7</v>
      </c>
      <c r="R12" s="688">
        <f>MAX(F12:Q12)</f>
        <v>0.73</v>
      </c>
      <c r="S12" s="689">
        <f>MIN(F12:Q12)</f>
        <v>0.6</v>
      </c>
      <c r="T12" s="698">
        <f>AVERAGEA(F12:Q12)</f>
        <v>0.65249999999999997</v>
      </c>
      <c r="U12" s="878"/>
      <c r="V12" s="59"/>
      <c r="DG12" s="104">
        <v>0.54</v>
      </c>
    </row>
    <row r="13" spans="2:111" s="115" customFormat="1" ht="15" customHeight="1" thickBot="1" x14ac:dyDescent="0.25">
      <c r="B13" s="1027" t="s">
        <v>124</v>
      </c>
      <c r="C13" s="1028"/>
      <c r="D13" s="1028"/>
      <c r="E13" s="450" t="s">
        <v>125</v>
      </c>
      <c r="F13" s="1030" t="s">
        <v>126</v>
      </c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2"/>
      <c r="U13" s="451"/>
      <c r="V13" s="114"/>
      <c r="DG13" s="115">
        <v>0.52</v>
      </c>
    </row>
    <row r="14" spans="2:111" ht="12" customHeight="1" x14ac:dyDescent="0.2">
      <c r="B14" s="116">
        <v>1</v>
      </c>
      <c r="C14" s="931" t="s">
        <v>127</v>
      </c>
      <c r="D14" s="932"/>
      <c r="E14" s="117" t="s">
        <v>128</v>
      </c>
      <c r="F14" s="85">
        <v>0</v>
      </c>
      <c r="G14" s="64">
        <v>0</v>
      </c>
      <c r="H14" s="86">
        <v>0</v>
      </c>
      <c r="I14" s="87">
        <v>0</v>
      </c>
      <c r="J14" s="87">
        <v>0</v>
      </c>
      <c r="K14" s="86">
        <v>0</v>
      </c>
      <c r="L14" s="64">
        <v>0</v>
      </c>
      <c r="M14" s="86">
        <v>0</v>
      </c>
      <c r="N14" s="86">
        <v>0</v>
      </c>
      <c r="O14" s="64">
        <v>0</v>
      </c>
      <c r="P14" s="64">
        <v>0</v>
      </c>
      <c r="Q14" s="130">
        <v>0</v>
      </c>
      <c r="R14" s="136">
        <v>0</v>
      </c>
      <c r="S14" s="64">
        <v>0</v>
      </c>
      <c r="T14" s="130">
        <v>0</v>
      </c>
      <c r="U14" s="885" t="s">
        <v>129</v>
      </c>
      <c r="V14" s="118"/>
      <c r="DG14" s="104">
        <v>0.6</v>
      </c>
    </row>
    <row r="15" spans="2:111" ht="12" customHeight="1" x14ac:dyDescent="0.2">
      <c r="B15" s="116">
        <v>2</v>
      </c>
      <c r="C15" s="931" t="s">
        <v>130</v>
      </c>
      <c r="D15" s="932"/>
      <c r="E15" s="446" t="s">
        <v>131</v>
      </c>
      <c r="F15" s="18" t="s">
        <v>132</v>
      </c>
      <c r="G15" s="53" t="s">
        <v>133</v>
      </c>
      <c r="H15" s="74" t="s">
        <v>133</v>
      </c>
      <c r="I15" s="53" t="s">
        <v>133</v>
      </c>
      <c r="J15" s="53" t="s">
        <v>132</v>
      </c>
      <c r="K15" s="74" t="s">
        <v>133</v>
      </c>
      <c r="L15" s="53" t="s">
        <v>133</v>
      </c>
      <c r="M15" s="74" t="s">
        <v>133</v>
      </c>
      <c r="N15" s="74" t="s">
        <v>133</v>
      </c>
      <c r="O15" s="53" t="s">
        <v>133</v>
      </c>
      <c r="P15" s="53" t="s">
        <v>133</v>
      </c>
      <c r="Q15" s="126" t="s">
        <v>133</v>
      </c>
      <c r="R15" s="92" t="s">
        <v>134</v>
      </c>
      <c r="S15" s="53" t="s">
        <v>134</v>
      </c>
      <c r="T15" s="126" t="s">
        <v>134</v>
      </c>
      <c r="U15" s="885"/>
      <c r="V15" s="118"/>
      <c r="DG15" s="104">
        <v>0.6</v>
      </c>
    </row>
    <row r="16" spans="2:111" ht="12" customHeight="1" x14ac:dyDescent="0.2">
      <c r="B16" s="116">
        <v>3</v>
      </c>
      <c r="C16" s="931" t="s">
        <v>135</v>
      </c>
      <c r="D16" s="932"/>
      <c r="E16" s="117" t="s">
        <v>136</v>
      </c>
      <c r="F16" s="18" t="s">
        <v>137</v>
      </c>
      <c r="G16" s="53"/>
      <c r="H16" s="74"/>
      <c r="I16" s="53" t="s">
        <v>137</v>
      </c>
      <c r="J16" s="53"/>
      <c r="K16" s="74"/>
      <c r="L16" s="53" t="s">
        <v>137</v>
      </c>
      <c r="M16" s="74"/>
      <c r="N16" s="74"/>
      <c r="O16" s="53" t="s">
        <v>137</v>
      </c>
      <c r="P16" s="74"/>
      <c r="Q16" s="126"/>
      <c r="R16" s="61" t="s">
        <v>137</v>
      </c>
      <c r="S16" s="53" t="s">
        <v>137</v>
      </c>
      <c r="T16" s="53" t="s">
        <v>137</v>
      </c>
      <c r="U16" s="874" t="s">
        <v>138</v>
      </c>
      <c r="V16" s="118"/>
      <c r="DG16" s="104">
        <v>0.57999999999999996</v>
      </c>
    </row>
    <row r="17" spans="1:111" ht="12" customHeight="1" x14ac:dyDescent="0.2">
      <c r="B17" s="116">
        <v>4</v>
      </c>
      <c r="C17" s="931" t="s">
        <v>139</v>
      </c>
      <c r="D17" s="932"/>
      <c r="E17" s="117" t="s">
        <v>140</v>
      </c>
      <c r="F17" s="18" t="s">
        <v>141</v>
      </c>
      <c r="G17" s="53"/>
      <c r="H17" s="74"/>
      <c r="I17" s="53" t="s">
        <v>141</v>
      </c>
      <c r="J17" s="53"/>
      <c r="K17" s="74"/>
      <c r="L17" s="53" t="s">
        <v>141</v>
      </c>
      <c r="M17" s="74"/>
      <c r="N17" s="74"/>
      <c r="O17" s="53" t="s">
        <v>141</v>
      </c>
      <c r="P17" s="74"/>
      <c r="Q17" s="126"/>
      <c r="R17" s="61" t="s">
        <v>141</v>
      </c>
      <c r="S17" s="53" t="s">
        <v>141</v>
      </c>
      <c r="T17" s="53" t="s">
        <v>141</v>
      </c>
      <c r="U17" s="874"/>
      <c r="V17" s="118"/>
      <c r="DG17" s="104">
        <v>0.57999999999999996</v>
      </c>
    </row>
    <row r="18" spans="1:111" ht="12" customHeight="1" x14ac:dyDescent="0.2">
      <c r="B18" s="116">
        <v>5</v>
      </c>
      <c r="C18" s="931" t="s">
        <v>142</v>
      </c>
      <c r="D18" s="932"/>
      <c r="E18" s="117" t="s">
        <v>143</v>
      </c>
      <c r="F18" s="18" t="s">
        <v>144</v>
      </c>
      <c r="G18" s="53"/>
      <c r="H18" s="74"/>
      <c r="I18" s="53" t="s">
        <v>144</v>
      </c>
      <c r="J18" s="53"/>
      <c r="K18" s="74"/>
      <c r="L18" s="53" t="s">
        <v>144</v>
      </c>
      <c r="M18" s="74"/>
      <c r="N18" s="74"/>
      <c r="O18" s="53" t="s">
        <v>144</v>
      </c>
      <c r="P18" s="74"/>
      <c r="Q18" s="126"/>
      <c r="R18" s="61" t="s">
        <v>144</v>
      </c>
      <c r="S18" s="53" t="s">
        <v>144</v>
      </c>
      <c r="T18" s="53" t="s">
        <v>144</v>
      </c>
      <c r="U18" s="874"/>
      <c r="V18" s="118"/>
      <c r="DG18" s="104">
        <v>0.62</v>
      </c>
    </row>
    <row r="19" spans="1:111" ht="12" customHeight="1" x14ac:dyDescent="0.2">
      <c r="B19" s="116">
        <v>6</v>
      </c>
      <c r="C19" s="931" t="s">
        <v>145</v>
      </c>
      <c r="D19" s="932"/>
      <c r="E19" s="117" t="s">
        <v>143</v>
      </c>
      <c r="F19" s="18" t="s">
        <v>144</v>
      </c>
      <c r="G19" s="53"/>
      <c r="H19" s="74"/>
      <c r="I19" s="53" t="s">
        <v>144</v>
      </c>
      <c r="J19" s="53"/>
      <c r="K19" s="74"/>
      <c r="L19" s="53" t="s">
        <v>144</v>
      </c>
      <c r="M19" s="74"/>
      <c r="N19" s="74"/>
      <c r="O19" s="53" t="s">
        <v>144</v>
      </c>
      <c r="P19" s="74"/>
      <c r="Q19" s="126"/>
      <c r="R19" s="61" t="s">
        <v>144</v>
      </c>
      <c r="S19" s="53" t="s">
        <v>144</v>
      </c>
      <c r="T19" s="53" t="s">
        <v>144</v>
      </c>
      <c r="U19" s="874"/>
      <c r="V19" s="118"/>
      <c r="DG19" s="104">
        <v>0.57999999999999996</v>
      </c>
    </row>
    <row r="20" spans="1:111" ht="12" customHeight="1" x14ac:dyDescent="0.2">
      <c r="B20" s="116">
        <v>7</v>
      </c>
      <c r="C20" s="931" t="s">
        <v>146</v>
      </c>
      <c r="D20" s="932"/>
      <c r="E20" s="117" t="s">
        <v>143</v>
      </c>
      <c r="F20" s="18" t="s">
        <v>144</v>
      </c>
      <c r="G20" s="53"/>
      <c r="H20" s="74"/>
      <c r="I20" s="53" t="s">
        <v>144</v>
      </c>
      <c r="J20" s="53"/>
      <c r="K20" s="74"/>
      <c r="L20" s="53" t="s">
        <v>144</v>
      </c>
      <c r="M20" s="74"/>
      <c r="N20" s="74"/>
      <c r="O20" s="53" t="s">
        <v>144</v>
      </c>
      <c r="P20" s="74"/>
      <c r="Q20" s="126"/>
      <c r="R20" s="61" t="s">
        <v>144</v>
      </c>
      <c r="S20" s="53" t="s">
        <v>144</v>
      </c>
      <c r="T20" s="53" t="s">
        <v>144</v>
      </c>
      <c r="U20" s="874"/>
      <c r="V20" s="118"/>
      <c r="DG20" s="104">
        <v>0.6</v>
      </c>
    </row>
    <row r="21" spans="1:111" ht="12" customHeight="1" x14ac:dyDescent="0.2">
      <c r="B21" s="116">
        <v>8</v>
      </c>
      <c r="C21" s="931" t="s">
        <v>147</v>
      </c>
      <c r="D21" s="932"/>
      <c r="E21" s="117" t="s">
        <v>148</v>
      </c>
      <c r="F21" s="18" t="s">
        <v>149</v>
      </c>
      <c r="G21" s="53"/>
      <c r="H21" s="74"/>
      <c r="I21" s="53" t="s">
        <v>149</v>
      </c>
      <c r="J21" s="53"/>
      <c r="K21" s="74"/>
      <c r="L21" s="53" t="s">
        <v>149</v>
      </c>
      <c r="M21" s="74"/>
      <c r="N21" s="74"/>
      <c r="O21" s="53" t="s">
        <v>149</v>
      </c>
      <c r="P21" s="74"/>
      <c r="Q21" s="126"/>
      <c r="R21" s="61" t="s">
        <v>149</v>
      </c>
      <c r="S21" s="53" t="s">
        <v>149</v>
      </c>
      <c r="T21" s="53" t="s">
        <v>149</v>
      </c>
      <c r="U21" s="874"/>
      <c r="V21" s="118"/>
      <c r="DG21" s="104">
        <v>0.59</v>
      </c>
    </row>
    <row r="22" spans="1:111" ht="12" customHeight="1" x14ac:dyDescent="0.2">
      <c r="B22" s="116">
        <v>9</v>
      </c>
      <c r="C22" s="856" t="s">
        <v>150</v>
      </c>
      <c r="D22" s="857"/>
      <c r="E22" s="117" t="s">
        <v>151</v>
      </c>
      <c r="F22" s="18" t="s">
        <v>152</v>
      </c>
      <c r="G22" s="53" t="s">
        <v>152</v>
      </c>
      <c r="H22" s="74" t="s">
        <v>152</v>
      </c>
      <c r="I22" s="53" t="s">
        <v>152</v>
      </c>
      <c r="J22" s="53" t="s">
        <v>152</v>
      </c>
      <c r="K22" s="74" t="s">
        <v>152</v>
      </c>
      <c r="L22" s="53" t="s">
        <v>152</v>
      </c>
      <c r="M22" s="74" t="s">
        <v>152</v>
      </c>
      <c r="N22" s="74" t="s">
        <v>152</v>
      </c>
      <c r="O22" s="53" t="s">
        <v>152</v>
      </c>
      <c r="P22" s="53" t="s">
        <v>152</v>
      </c>
      <c r="Q22" s="126" t="s">
        <v>152</v>
      </c>
      <c r="R22" s="61" t="s">
        <v>152</v>
      </c>
      <c r="S22" s="53" t="s">
        <v>152</v>
      </c>
      <c r="T22" s="53" t="s">
        <v>152</v>
      </c>
      <c r="U22" s="119" t="s">
        <v>153</v>
      </c>
      <c r="V22" s="118"/>
      <c r="DG22" s="104">
        <v>0.62</v>
      </c>
    </row>
    <row r="23" spans="1:111" ht="12" customHeight="1" x14ac:dyDescent="0.2">
      <c r="B23" s="116">
        <v>10</v>
      </c>
      <c r="C23" s="931" t="s">
        <v>154</v>
      </c>
      <c r="D23" s="932"/>
      <c r="E23" s="117" t="s">
        <v>143</v>
      </c>
      <c r="F23" s="18" t="s">
        <v>144</v>
      </c>
      <c r="G23" s="53" t="s">
        <v>144</v>
      </c>
      <c r="H23" s="74" t="s">
        <v>144</v>
      </c>
      <c r="I23" s="53" t="s">
        <v>144</v>
      </c>
      <c r="J23" s="74" t="s">
        <v>144</v>
      </c>
      <c r="K23" s="74" t="s">
        <v>144</v>
      </c>
      <c r="L23" s="53" t="s">
        <v>144</v>
      </c>
      <c r="M23" s="74" t="s">
        <v>144</v>
      </c>
      <c r="N23" s="74" t="s">
        <v>144</v>
      </c>
      <c r="O23" s="53" t="s">
        <v>144</v>
      </c>
      <c r="P23" s="74" t="s">
        <v>144</v>
      </c>
      <c r="Q23" s="126" t="s">
        <v>144</v>
      </c>
      <c r="R23" s="61" t="s">
        <v>144</v>
      </c>
      <c r="S23" s="53" t="s">
        <v>144</v>
      </c>
      <c r="T23" s="53" t="s">
        <v>144</v>
      </c>
      <c r="U23" s="119" t="s">
        <v>155</v>
      </c>
      <c r="V23" s="118"/>
      <c r="DG23" s="104">
        <v>0.62</v>
      </c>
    </row>
    <row r="24" spans="1:111" ht="12" customHeight="1" x14ac:dyDescent="0.2">
      <c r="B24" s="116">
        <v>11</v>
      </c>
      <c r="C24" s="931" t="s">
        <v>156</v>
      </c>
      <c r="D24" s="932"/>
      <c r="E24" s="117" t="s">
        <v>157</v>
      </c>
      <c r="F24" s="78">
        <v>0.3</v>
      </c>
      <c r="G24" s="51">
        <v>0.2</v>
      </c>
      <c r="H24" s="51">
        <v>0.1</v>
      </c>
      <c r="I24" s="51">
        <v>0.1</v>
      </c>
      <c r="J24" s="51">
        <v>0.1</v>
      </c>
      <c r="K24" s="67">
        <v>0.3</v>
      </c>
      <c r="L24" s="51">
        <v>0.2</v>
      </c>
      <c r="M24" s="51">
        <v>0.1</v>
      </c>
      <c r="N24" s="67">
        <v>0.1</v>
      </c>
      <c r="O24" s="51">
        <v>0.1</v>
      </c>
      <c r="P24" s="67">
        <v>0.2</v>
      </c>
      <c r="Q24" s="89">
        <v>0.2</v>
      </c>
      <c r="R24" s="62">
        <v>0.3</v>
      </c>
      <c r="S24" s="51">
        <v>0.1</v>
      </c>
      <c r="T24" s="51">
        <v>0.16666666666666666</v>
      </c>
      <c r="U24" s="874" t="s">
        <v>153</v>
      </c>
      <c r="V24" s="118"/>
      <c r="DG24" s="104">
        <v>0.6</v>
      </c>
    </row>
    <row r="25" spans="1:111" ht="12" customHeight="1" x14ac:dyDescent="0.2">
      <c r="B25" s="116">
        <v>12</v>
      </c>
      <c r="C25" s="931" t="s">
        <v>158</v>
      </c>
      <c r="D25" s="932"/>
      <c r="E25" s="117" t="s">
        <v>159</v>
      </c>
      <c r="F25" s="18" t="s">
        <v>160</v>
      </c>
      <c r="G25" s="53"/>
      <c r="H25" s="74"/>
      <c r="I25" s="53" t="s">
        <v>160</v>
      </c>
      <c r="J25" s="53"/>
      <c r="K25" s="74"/>
      <c r="L25" s="53" t="s">
        <v>160</v>
      </c>
      <c r="M25" s="74"/>
      <c r="N25" s="74"/>
      <c r="O25" s="53" t="s">
        <v>160</v>
      </c>
      <c r="P25" s="74"/>
      <c r="Q25" s="126"/>
      <c r="R25" s="61" t="s">
        <v>160</v>
      </c>
      <c r="S25" s="53" t="s">
        <v>160</v>
      </c>
      <c r="T25" s="53" t="s">
        <v>160</v>
      </c>
      <c r="U25" s="874"/>
      <c r="V25" s="118"/>
      <c r="DG25" s="104">
        <v>0.6</v>
      </c>
    </row>
    <row r="26" spans="1:111" ht="12" customHeight="1" x14ac:dyDescent="0.2">
      <c r="B26" s="116">
        <v>13</v>
      </c>
      <c r="C26" s="931" t="s">
        <v>161</v>
      </c>
      <c r="D26" s="932"/>
      <c r="E26" s="117" t="s">
        <v>162</v>
      </c>
      <c r="F26" s="18" t="s">
        <v>163</v>
      </c>
      <c r="G26" s="53"/>
      <c r="H26" s="74"/>
      <c r="I26" s="53" t="s">
        <v>163</v>
      </c>
      <c r="J26" s="53"/>
      <c r="K26" s="74"/>
      <c r="L26" s="53" t="s">
        <v>163</v>
      </c>
      <c r="M26" s="74"/>
      <c r="N26" s="74"/>
      <c r="O26" s="53" t="s">
        <v>163</v>
      </c>
      <c r="P26" s="74"/>
      <c r="Q26" s="126"/>
      <c r="R26" s="61" t="s">
        <v>163</v>
      </c>
      <c r="S26" s="53" t="s">
        <v>163</v>
      </c>
      <c r="T26" s="53" t="s">
        <v>163</v>
      </c>
      <c r="U26" s="874"/>
      <c r="V26" s="118"/>
      <c r="DG26" s="104">
        <v>0.57999999999999996</v>
      </c>
    </row>
    <row r="27" spans="1:111" ht="12" customHeight="1" x14ac:dyDescent="0.2">
      <c r="B27" s="116">
        <v>14</v>
      </c>
      <c r="C27" s="931" t="s">
        <v>164</v>
      </c>
      <c r="D27" s="932"/>
      <c r="E27" s="117" t="s">
        <v>165</v>
      </c>
      <c r="F27" s="18" t="s">
        <v>166</v>
      </c>
      <c r="G27" s="53"/>
      <c r="H27" s="74"/>
      <c r="I27" s="53" t="s">
        <v>166</v>
      </c>
      <c r="J27" s="53"/>
      <c r="K27" s="74"/>
      <c r="L27" s="53" t="s">
        <v>166</v>
      </c>
      <c r="M27" s="74"/>
      <c r="N27" s="74"/>
      <c r="O27" s="53" t="s">
        <v>166</v>
      </c>
      <c r="P27" s="74"/>
      <c r="Q27" s="126"/>
      <c r="R27" s="61" t="s">
        <v>166</v>
      </c>
      <c r="S27" s="53" t="s">
        <v>166</v>
      </c>
      <c r="T27" s="53" t="s">
        <v>166</v>
      </c>
      <c r="U27" s="874" t="s">
        <v>167</v>
      </c>
      <c r="V27" s="118"/>
      <c r="DG27" s="104">
        <v>0.62</v>
      </c>
    </row>
    <row r="28" spans="1:111" ht="12" customHeight="1" x14ac:dyDescent="0.2">
      <c r="B28" s="116">
        <v>15</v>
      </c>
      <c r="C28" s="931" t="s">
        <v>168</v>
      </c>
      <c r="D28" s="932"/>
      <c r="E28" s="117" t="s">
        <v>169</v>
      </c>
      <c r="F28" s="18" t="s">
        <v>170</v>
      </c>
      <c r="G28" s="53"/>
      <c r="H28" s="74"/>
      <c r="I28" s="53" t="s">
        <v>170</v>
      </c>
      <c r="J28" s="53"/>
      <c r="K28" s="74"/>
      <c r="L28" s="53" t="s">
        <v>170</v>
      </c>
      <c r="M28" s="74"/>
      <c r="N28" s="74"/>
      <c r="O28" s="53" t="s">
        <v>170</v>
      </c>
      <c r="P28" s="74"/>
      <c r="Q28" s="126"/>
      <c r="R28" s="61" t="s">
        <v>170</v>
      </c>
      <c r="S28" s="53" t="s">
        <v>170</v>
      </c>
      <c r="T28" s="53" t="s">
        <v>170</v>
      </c>
      <c r="U28" s="874"/>
      <c r="V28" s="118"/>
      <c r="DG28" s="104">
        <v>0.66</v>
      </c>
    </row>
    <row r="29" spans="1:111" ht="22.5" customHeight="1" x14ac:dyDescent="0.2">
      <c r="B29" s="116">
        <v>16</v>
      </c>
      <c r="C29" s="899" t="s">
        <v>171</v>
      </c>
      <c r="D29" s="900"/>
      <c r="E29" s="183" t="s">
        <v>151</v>
      </c>
      <c r="F29" s="84" t="s">
        <v>144</v>
      </c>
      <c r="G29" s="83"/>
      <c r="H29" s="82"/>
      <c r="I29" s="83" t="s">
        <v>144</v>
      </c>
      <c r="J29" s="83"/>
      <c r="K29" s="83"/>
      <c r="L29" s="83" t="s">
        <v>144</v>
      </c>
      <c r="M29" s="83"/>
      <c r="N29" s="84"/>
      <c r="O29" s="83" t="s">
        <v>144</v>
      </c>
      <c r="P29" s="83"/>
      <c r="Q29" s="146"/>
      <c r="R29" s="61" t="s">
        <v>144</v>
      </c>
      <c r="S29" s="53" t="s">
        <v>144</v>
      </c>
      <c r="T29" s="53" t="s">
        <v>144</v>
      </c>
      <c r="U29" s="874"/>
      <c r="V29" s="118"/>
      <c r="DG29" s="104">
        <v>0.66</v>
      </c>
    </row>
    <row r="30" spans="1:111" ht="12" customHeight="1" x14ac:dyDescent="0.2">
      <c r="A30" s="120"/>
      <c r="B30" s="116">
        <v>17</v>
      </c>
      <c r="C30" s="931" t="s">
        <v>172</v>
      </c>
      <c r="D30" s="932"/>
      <c r="E30" s="117" t="s">
        <v>148</v>
      </c>
      <c r="F30" s="18" t="s">
        <v>144</v>
      </c>
      <c r="G30" s="53"/>
      <c r="H30" s="74"/>
      <c r="I30" s="53" t="s">
        <v>144</v>
      </c>
      <c r="J30" s="53"/>
      <c r="K30" s="74"/>
      <c r="L30" s="53" t="s">
        <v>144</v>
      </c>
      <c r="M30" s="74"/>
      <c r="N30" s="74"/>
      <c r="O30" s="53" t="s">
        <v>144</v>
      </c>
      <c r="P30" s="74"/>
      <c r="Q30" s="126"/>
      <c r="R30" s="61" t="s">
        <v>144</v>
      </c>
      <c r="S30" s="53" t="s">
        <v>144</v>
      </c>
      <c r="T30" s="53" t="s">
        <v>144</v>
      </c>
      <c r="U30" s="874"/>
      <c r="V30" s="118"/>
      <c r="DG30" s="104">
        <v>0.67</v>
      </c>
    </row>
    <row r="31" spans="1:111" ht="12" customHeight="1" x14ac:dyDescent="0.2">
      <c r="A31" s="120"/>
      <c r="B31" s="116">
        <v>18</v>
      </c>
      <c r="C31" s="931" t="s">
        <v>173</v>
      </c>
      <c r="D31" s="932"/>
      <c r="E31" s="117" t="s">
        <v>143</v>
      </c>
      <c r="F31" s="18" t="s">
        <v>144</v>
      </c>
      <c r="G31" s="53"/>
      <c r="H31" s="74"/>
      <c r="I31" s="53" t="s">
        <v>144</v>
      </c>
      <c r="J31" s="53"/>
      <c r="K31" s="74"/>
      <c r="L31" s="53" t="s">
        <v>144</v>
      </c>
      <c r="M31" s="74"/>
      <c r="N31" s="74"/>
      <c r="O31" s="53" t="s">
        <v>144</v>
      </c>
      <c r="P31" s="74"/>
      <c r="Q31" s="126"/>
      <c r="R31" s="61" t="s">
        <v>144</v>
      </c>
      <c r="S31" s="53" t="s">
        <v>144</v>
      </c>
      <c r="T31" s="53" t="s">
        <v>144</v>
      </c>
      <c r="U31" s="874"/>
      <c r="V31" s="118"/>
      <c r="DG31" s="104">
        <v>0.66</v>
      </c>
    </row>
    <row r="32" spans="1:111" ht="12" customHeight="1" x14ac:dyDescent="0.2">
      <c r="A32" s="120"/>
      <c r="B32" s="116">
        <v>19</v>
      </c>
      <c r="C32" s="931" t="s">
        <v>174</v>
      </c>
      <c r="D32" s="932"/>
      <c r="E32" s="117" t="s">
        <v>143</v>
      </c>
      <c r="F32" s="18" t="s">
        <v>144</v>
      </c>
      <c r="G32" s="53"/>
      <c r="H32" s="74"/>
      <c r="I32" s="53" t="s">
        <v>144</v>
      </c>
      <c r="J32" s="53"/>
      <c r="K32" s="74"/>
      <c r="L32" s="53" t="s">
        <v>144</v>
      </c>
      <c r="M32" s="74"/>
      <c r="N32" s="74"/>
      <c r="O32" s="53" t="s">
        <v>144</v>
      </c>
      <c r="P32" s="74"/>
      <c r="Q32" s="126"/>
      <c r="R32" s="61" t="s">
        <v>144</v>
      </c>
      <c r="S32" s="53" t="s">
        <v>144</v>
      </c>
      <c r="T32" s="53" t="s">
        <v>144</v>
      </c>
      <c r="U32" s="874"/>
      <c r="V32" s="118"/>
      <c r="DG32" s="104">
        <v>0.64</v>
      </c>
    </row>
    <row r="33" spans="1:111" ht="12" customHeight="1" x14ac:dyDescent="0.2">
      <c r="A33" s="120"/>
      <c r="B33" s="116">
        <v>20</v>
      </c>
      <c r="C33" s="931" t="s">
        <v>175</v>
      </c>
      <c r="D33" s="932"/>
      <c r="E33" s="117" t="s">
        <v>143</v>
      </c>
      <c r="F33" s="18" t="s">
        <v>144</v>
      </c>
      <c r="G33" s="53"/>
      <c r="H33" s="74"/>
      <c r="I33" s="53" t="s">
        <v>144</v>
      </c>
      <c r="J33" s="53"/>
      <c r="K33" s="74"/>
      <c r="L33" s="53" t="s">
        <v>144</v>
      </c>
      <c r="M33" s="74"/>
      <c r="N33" s="74"/>
      <c r="O33" s="53" t="s">
        <v>144</v>
      </c>
      <c r="P33" s="74"/>
      <c r="Q33" s="126"/>
      <c r="R33" s="61" t="s">
        <v>144</v>
      </c>
      <c r="S33" s="53" t="s">
        <v>144</v>
      </c>
      <c r="T33" s="53" t="s">
        <v>144</v>
      </c>
      <c r="U33" s="874"/>
      <c r="V33" s="118"/>
      <c r="DG33" s="104">
        <v>0.66</v>
      </c>
    </row>
    <row r="34" spans="1:111" ht="12" customHeight="1" x14ac:dyDescent="0.2">
      <c r="A34" s="120"/>
      <c r="B34" s="116">
        <v>21</v>
      </c>
      <c r="C34" s="931" t="s">
        <v>176</v>
      </c>
      <c r="D34" s="1029"/>
      <c r="E34" s="117" t="s">
        <v>177</v>
      </c>
      <c r="F34" s="18" t="s">
        <v>178</v>
      </c>
      <c r="G34" s="53" t="s">
        <v>178</v>
      </c>
      <c r="H34" s="74" t="s">
        <v>178</v>
      </c>
      <c r="I34" s="53" t="s">
        <v>178</v>
      </c>
      <c r="J34" s="57">
        <v>0.09</v>
      </c>
      <c r="K34" s="57">
        <v>7.0000000000000007E-2</v>
      </c>
      <c r="L34" s="53" t="s">
        <v>178</v>
      </c>
      <c r="M34" s="74" t="s">
        <v>178</v>
      </c>
      <c r="N34" s="74" t="s">
        <v>178</v>
      </c>
      <c r="O34" s="53" t="s">
        <v>178</v>
      </c>
      <c r="P34" s="53" t="s">
        <v>178</v>
      </c>
      <c r="Q34" s="126" t="s">
        <v>178</v>
      </c>
      <c r="R34" s="371">
        <v>0.09</v>
      </c>
      <c r="S34" s="53" t="s">
        <v>178</v>
      </c>
      <c r="T34" s="53" t="s">
        <v>178</v>
      </c>
      <c r="U34" s="892" t="s">
        <v>179</v>
      </c>
      <c r="V34" s="118"/>
      <c r="DG34" s="104">
        <v>0.68</v>
      </c>
    </row>
    <row r="35" spans="1:111" ht="12" customHeight="1" x14ac:dyDescent="0.2">
      <c r="A35" s="120"/>
      <c r="B35" s="116">
        <v>22</v>
      </c>
      <c r="C35" s="931" t="s">
        <v>180</v>
      </c>
      <c r="D35" s="932"/>
      <c r="E35" s="117" t="s">
        <v>148</v>
      </c>
      <c r="F35" s="18" t="s">
        <v>149</v>
      </c>
      <c r="G35" s="53" t="s">
        <v>149</v>
      </c>
      <c r="H35" s="74" t="s">
        <v>149</v>
      </c>
      <c r="I35" s="53" t="s">
        <v>149</v>
      </c>
      <c r="J35" s="53" t="s">
        <v>149</v>
      </c>
      <c r="K35" s="74" t="s">
        <v>149</v>
      </c>
      <c r="L35" s="53" t="s">
        <v>149</v>
      </c>
      <c r="M35" s="74" t="s">
        <v>149</v>
      </c>
      <c r="N35" s="74" t="s">
        <v>149</v>
      </c>
      <c r="O35" s="53" t="s">
        <v>149</v>
      </c>
      <c r="P35" s="53" t="s">
        <v>149</v>
      </c>
      <c r="Q35" s="126" t="s">
        <v>149</v>
      </c>
      <c r="R35" s="61" t="s">
        <v>149</v>
      </c>
      <c r="S35" s="53" t="s">
        <v>149</v>
      </c>
      <c r="T35" s="53" t="s">
        <v>149</v>
      </c>
      <c r="U35" s="894"/>
      <c r="V35" s="118"/>
      <c r="DG35" s="104">
        <v>0.64</v>
      </c>
    </row>
    <row r="36" spans="1:111" ht="12" customHeight="1" x14ac:dyDescent="0.2">
      <c r="A36" s="120"/>
      <c r="B36" s="116">
        <v>23</v>
      </c>
      <c r="C36" s="931" t="s">
        <v>181</v>
      </c>
      <c r="D36" s="932"/>
      <c r="E36" s="117" t="s">
        <v>182</v>
      </c>
      <c r="F36" s="100">
        <v>2E-3</v>
      </c>
      <c r="G36" s="54">
        <v>4.0000000000000001E-3</v>
      </c>
      <c r="H36" s="54">
        <v>4.0000000000000001E-3</v>
      </c>
      <c r="I36" s="54">
        <v>6.0000000000000001E-3</v>
      </c>
      <c r="J36" s="54">
        <v>6.0000000000000001E-3</v>
      </c>
      <c r="K36" s="72">
        <v>2.4E-2</v>
      </c>
      <c r="L36" s="54">
        <v>2.5000000000000001E-2</v>
      </c>
      <c r="M36" s="72">
        <v>0.01</v>
      </c>
      <c r="N36" s="72">
        <v>5.0000000000000001E-3</v>
      </c>
      <c r="O36" s="54">
        <v>2E-3</v>
      </c>
      <c r="P36" s="72">
        <v>1E-3</v>
      </c>
      <c r="Q36" s="126" t="s">
        <v>144</v>
      </c>
      <c r="R36" s="396">
        <v>2.5000000000000001E-2</v>
      </c>
      <c r="S36" s="54" t="s">
        <v>144</v>
      </c>
      <c r="T36" s="54">
        <v>7.4166666666666678E-3</v>
      </c>
      <c r="U36" s="894"/>
      <c r="V36" s="118"/>
      <c r="DG36" s="104">
        <v>0.66</v>
      </c>
    </row>
    <row r="37" spans="1:111" ht="11.25" customHeight="1" x14ac:dyDescent="0.2">
      <c r="A37" s="120"/>
      <c r="B37" s="116">
        <v>24</v>
      </c>
      <c r="C37" s="931" t="s">
        <v>183</v>
      </c>
      <c r="D37" s="932"/>
      <c r="E37" s="117" t="s">
        <v>184</v>
      </c>
      <c r="F37" s="100" t="s">
        <v>149</v>
      </c>
      <c r="G37" s="54">
        <v>4.0000000000000001E-3</v>
      </c>
      <c r="H37" s="54">
        <v>4.0000000000000001E-3</v>
      </c>
      <c r="I37" s="54">
        <v>5.0000000000000001E-3</v>
      </c>
      <c r="J37" s="54">
        <v>5.0000000000000001E-3</v>
      </c>
      <c r="K37" s="72">
        <v>1.7999999999999999E-2</v>
      </c>
      <c r="L37" s="54">
        <v>1.6E-2</v>
      </c>
      <c r="M37" s="72">
        <v>8.0000000000000002E-3</v>
      </c>
      <c r="N37" s="72">
        <v>5.0000000000000001E-3</v>
      </c>
      <c r="O37" s="54">
        <v>2E-3</v>
      </c>
      <c r="P37" s="72" t="s">
        <v>149</v>
      </c>
      <c r="Q37" s="369" t="s">
        <v>149</v>
      </c>
      <c r="R37" s="396">
        <v>1.7999999999999999E-2</v>
      </c>
      <c r="S37" s="54" t="s">
        <v>149</v>
      </c>
      <c r="T37" s="54">
        <v>5.5833333333333334E-3</v>
      </c>
      <c r="U37" s="894"/>
      <c r="V37" s="118"/>
      <c r="DG37" s="104">
        <v>0.65</v>
      </c>
    </row>
    <row r="38" spans="1:111" ht="12" customHeight="1" x14ac:dyDescent="0.2">
      <c r="A38" s="120"/>
      <c r="B38" s="116">
        <v>25</v>
      </c>
      <c r="C38" s="931" t="s">
        <v>185</v>
      </c>
      <c r="D38" s="932"/>
      <c r="E38" s="117" t="s">
        <v>186</v>
      </c>
      <c r="F38" s="100">
        <v>2E-3</v>
      </c>
      <c r="G38" s="54">
        <v>1E-3</v>
      </c>
      <c r="H38" s="54">
        <v>1E-3</v>
      </c>
      <c r="I38" s="54">
        <v>3.0000000000000001E-3</v>
      </c>
      <c r="J38" s="54">
        <v>3.0000000000000001E-3</v>
      </c>
      <c r="K38" s="72">
        <v>2E-3</v>
      </c>
      <c r="L38" s="54" t="s">
        <v>144</v>
      </c>
      <c r="M38" s="72">
        <v>1E-3</v>
      </c>
      <c r="N38" s="72">
        <v>2E-3</v>
      </c>
      <c r="O38" s="54">
        <v>2E-3</v>
      </c>
      <c r="P38" s="72">
        <v>2E-3</v>
      </c>
      <c r="Q38" s="369">
        <v>4.0000000000000001E-3</v>
      </c>
      <c r="R38" s="396">
        <v>4.0000000000000001E-3</v>
      </c>
      <c r="S38" s="54" t="s">
        <v>144</v>
      </c>
      <c r="T38" s="54">
        <v>1.916666666666667E-3</v>
      </c>
      <c r="U38" s="894"/>
      <c r="V38" s="118"/>
    </row>
    <row r="39" spans="1:111" ht="12" customHeight="1" x14ac:dyDescent="0.2">
      <c r="A39" s="120"/>
      <c r="B39" s="116">
        <v>26</v>
      </c>
      <c r="C39" s="931" t="s">
        <v>187</v>
      </c>
      <c r="D39" s="932"/>
      <c r="E39" s="117" t="s">
        <v>143</v>
      </c>
      <c r="F39" s="18" t="s">
        <v>144</v>
      </c>
      <c r="G39" s="53" t="s">
        <v>144</v>
      </c>
      <c r="H39" s="53" t="s">
        <v>144</v>
      </c>
      <c r="I39" s="53" t="s">
        <v>144</v>
      </c>
      <c r="J39" s="53" t="s">
        <v>144</v>
      </c>
      <c r="K39" s="74" t="s">
        <v>144</v>
      </c>
      <c r="L39" s="53" t="s">
        <v>144</v>
      </c>
      <c r="M39" s="74" t="s">
        <v>144</v>
      </c>
      <c r="N39" s="74" t="s">
        <v>144</v>
      </c>
      <c r="O39" s="53" t="s">
        <v>144</v>
      </c>
      <c r="P39" s="74" t="s">
        <v>144</v>
      </c>
      <c r="Q39" s="126" t="s">
        <v>144</v>
      </c>
      <c r="R39" s="396" t="s">
        <v>144</v>
      </c>
      <c r="S39" s="54" t="s">
        <v>144</v>
      </c>
      <c r="T39" s="54" t="s">
        <v>144</v>
      </c>
      <c r="U39" s="894"/>
      <c r="V39" s="118"/>
    </row>
    <row r="40" spans="1:111" ht="12" customHeight="1" x14ac:dyDescent="0.2">
      <c r="A40" s="120"/>
      <c r="B40" s="116">
        <v>27</v>
      </c>
      <c r="C40" s="931" t="s">
        <v>188</v>
      </c>
      <c r="D40" s="932"/>
      <c r="E40" s="117" t="s">
        <v>186</v>
      </c>
      <c r="F40" s="100">
        <v>7.0000000000000001E-3</v>
      </c>
      <c r="G40" s="54">
        <v>8.0000000000000002E-3</v>
      </c>
      <c r="H40" s="54">
        <v>8.0000000000000002E-3</v>
      </c>
      <c r="I40" s="54">
        <v>1.4999999999999999E-2</v>
      </c>
      <c r="J40" s="54">
        <v>1.4E-2</v>
      </c>
      <c r="K40" s="72">
        <v>3.5000000000000003E-2</v>
      </c>
      <c r="L40" s="54">
        <v>0.03</v>
      </c>
      <c r="M40" s="72">
        <v>1.6E-2</v>
      </c>
      <c r="N40" s="72">
        <v>1.0999999999999999E-2</v>
      </c>
      <c r="O40" s="54">
        <v>7.0000000000000001E-3</v>
      </c>
      <c r="P40" s="72">
        <v>5.0000000000000001E-3</v>
      </c>
      <c r="Q40" s="369">
        <v>7.0000000000000001E-3</v>
      </c>
      <c r="R40" s="396">
        <v>3.5000000000000003E-2</v>
      </c>
      <c r="S40" s="54">
        <v>5.0000000000000001E-3</v>
      </c>
      <c r="T40" s="54">
        <v>1.3583333333333336E-2</v>
      </c>
      <c r="U40" s="894"/>
      <c r="V40" s="118"/>
    </row>
    <row r="41" spans="1:111" ht="12" customHeight="1" x14ac:dyDescent="0.2">
      <c r="A41" s="120"/>
      <c r="B41" s="116">
        <v>28</v>
      </c>
      <c r="C41" s="931" t="s">
        <v>189</v>
      </c>
      <c r="D41" s="932"/>
      <c r="E41" s="117" t="s">
        <v>184</v>
      </c>
      <c r="F41" s="100" t="s">
        <v>149</v>
      </c>
      <c r="G41" s="54">
        <v>2E-3</v>
      </c>
      <c r="H41" s="54">
        <v>2E-3</v>
      </c>
      <c r="I41" s="54">
        <v>3.0000000000000001E-3</v>
      </c>
      <c r="J41" s="54">
        <v>3.0000000000000001E-3</v>
      </c>
      <c r="K41" s="72">
        <v>1.7000000000000001E-2</v>
      </c>
      <c r="L41" s="54">
        <v>1.4E-2</v>
      </c>
      <c r="M41" s="72">
        <v>7.0000000000000001E-3</v>
      </c>
      <c r="N41" s="72">
        <v>4.0000000000000001E-3</v>
      </c>
      <c r="O41" s="54" t="s">
        <v>149</v>
      </c>
      <c r="P41" s="72" t="s">
        <v>149</v>
      </c>
      <c r="Q41" s="369" t="s">
        <v>149</v>
      </c>
      <c r="R41" s="396">
        <v>1.7000000000000001E-2</v>
      </c>
      <c r="S41" s="54" t="s">
        <v>149</v>
      </c>
      <c r="T41" s="54">
        <v>4.333333333333334E-3</v>
      </c>
      <c r="U41" s="894"/>
      <c r="V41" s="118"/>
    </row>
    <row r="42" spans="1:111" ht="12" customHeight="1" x14ac:dyDescent="0.2">
      <c r="A42" s="120"/>
      <c r="B42" s="116">
        <v>29</v>
      </c>
      <c r="C42" s="931" t="s">
        <v>190</v>
      </c>
      <c r="D42" s="932"/>
      <c r="E42" s="117" t="s">
        <v>184</v>
      </c>
      <c r="F42" s="100">
        <v>3.0000000000000001E-3</v>
      </c>
      <c r="G42" s="54">
        <v>3.0000000000000001E-3</v>
      </c>
      <c r="H42" s="54">
        <v>3.0000000000000001E-3</v>
      </c>
      <c r="I42" s="54">
        <v>6.0000000000000001E-3</v>
      </c>
      <c r="J42" s="54">
        <v>5.0000000000000001E-3</v>
      </c>
      <c r="K42" s="72">
        <v>8.9999999999999993E-3</v>
      </c>
      <c r="L42" s="54">
        <v>5.0000000000000001E-3</v>
      </c>
      <c r="M42" s="72">
        <v>5.0000000000000001E-3</v>
      </c>
      <c r="N42" s="72">
        <v>4.0000000000000001E-3</v>
      </c>
      <c r="O42" s="54">
        <v>3.0000000000000001E-3</v>
      </c>
      <c r="P42" s="72">
        <v>2E-3</v>
      </c>
      <c r="Q42" s="369">
        <v>2E-3</v>
      </c>
      <c r="R42" s="396">
        <v>8.9999999999999993E-3</v>
      </c>
      <c r="S42" s="54">
        <v>2E-3</v>
      </c>
      <c r="T42" s="54">
        <v>4.1666666666666666E-3</v>
      </c>
      <c r="U42" s="894"/>
      <c r="V42" s="118"/>
    </row>
    <row r="43" spans="1:111" ht="12" customHeight="1" x14ac:dyDescent="0.2">
      <c r="A43" s="120"/>
      <c r="B43" s="116">
        <v>30</v>
      </c>
      <c r="C43" s="931" t="s">
        <v>191</v>
      </c>
      <c r="D43" s="932"/>
      <c r="E43" s="117" t="s">
        <v>192</v>
      </c>
      <c r="F43" s="100" t="s">
        <v>144</v>
      </c>
      <c r="G43" s="54" t="s">
        <v>144</v>
      </c>
      <c r="H43" s="54" t="s">
        <v>144</v>
      </c>
      <c r="I43" s="54" t="s">
        <v>144</v>
      </c>
      <c r="J43" s="54" t="s">
        <v>144</v>
      </c>
      <c r="K43" s="72" t="s">
        <v>144</v>
      </c>
      <c r="L43" s="72" t="s">
        <v>144</v>
      </c>
      <c r="M43" s="72" t="s">
        <v>144</v>
      </c>
      <c r="N43" s="72" t="s">
        <v>144</v>
      </c>
      <c r="O43" s="54" t="s">
        <v>144</v>
      </c>
      <c r="P43" s="72" t="s">
        <v>144</v>
      </c>
      <c r="Q43" s="369">
        <v>1E-3</v>
      </c>
      <c r="R43" s="396">
        <v>1E-3</v>
      </c>
      <c r="S43" s="54" t="s">
        <v>144</v>
      </c>
      <c r="T43" s="54" t="s">
        <v>144</v>
      </c>
      <c r="U43" s="894"/>
      <c r="V43" s="118"/>
    </row>
    <row r="44" spans="1:111" ht="12" customHeight="1" x14ac:dyDescent="0.2">
      <c r="A44" s="120"/>
      <c r="B44" s="116">
        <v>31</v>
      </c>
      <c r="C44" s="931" t="s">
        <v>193</v>
      </c>
      <c r="D44" s="932"/>
      <c r="E44" s="117" t="s">
        <v>194</v>
      </c>
      <c r="F44" s="18" t="s">
        <v>195</v>
      </c>
      <c r="G44" s="53" t="s">
        <v>195</v>
      </c>
      <c r="H44" s="53" t="s">
        <v>195</v>
      </c>
      <c r="I44" s="53" t="s">
        <v>195</v>
      </c>
      <c r="J44" s="92" t="s">
        <v>195</v>
      </c>
      <c r="K44" s="74" t="s">
        <v>195</v>
      </c>
      <c r="L44" s="53" t="s">
        <v>195</v>
      </c>
      <c r="M44" s="74" t="s">
        <v>195</v>
      </c>
      <c r="N44" s="74" t="s">
        <v>195</v>
      </c>
      <c r="O44" s="53" t="s">
        <v>195</v>
      </c>
      <c r="P44" s="74" t="s">
        <v>195</v>
      </c>
      <c r="Q44" s="126" t="s">
        <v>195</v>
      </c>
      <c r="R44" s="61" t="s">
        <v>195</v>
      </c>
      <c r="S44" s="53" t="s">
        <v>195</v>
      </c>
      <c r="T44" s="53" t="s">
        <v>195</v>
      </c>
      <c r="U44" s="895"/>
      <c r="V44" s="118"/>
    </row>
    <row r="45" spans="1:111" ht="12" customHeight="1" x14ac:dyDescent="0.2">
      <c r="A45" s="120"/>
      <c r="B45" s="116">
        <v>32</v>
      </c>
      <c r="C45" s="931" t="s">
        <v>196</v>
      </c>
      <c r="D45" s="932"/>
      <c r="E45" s="117" t="s">
        <v>162</v>
      </c>
      <c r="F45" s="18" t="s">
        <v>197</v>
      </c>
      <c r="G45" s="53"/>
      <c r="H45" s="53"/>
      <c r="I45" s="53" t="s">
        <v>197</v>
      </c>
      <c r="J45" s="18"/>
      <c r="K45" s="74"/>
      <c r="L45" s="53" t="s">
        <v>197</v>
      </c>
      <c r="M45" s="74"/>
      <c r="N45" s="74"/>
      <c r="O45" s="53" t="s">
        <v>197</v>
      </c>
      <c r="P45" s="74"/>
      <c r="Q45" s="126"/>
      <c r="R45" s="61" t="s">
        <v>197</v>
      </c>
      <c r="S45" s="53" t="s">
        <v>197</v>
      </c>
      <c r="T45" s="53" t="s">
        <v>197</v>
      </c>
      <c r="U45" s="874" t="s">
        <v>138</v>
      </c>
      <c r="V45" s="118"/>
    </row>
    <row r="46" spans="1:111" ht="12" customHeight="1" x14ac:dyDescent="0.2">
      <c r="A46" s="120"/>
      <c r="B46" s="116">
        <v>33</v>
      </c>
      <c r="C46" s="931" t="s">
        <v>198</v>
      </c>
      <c r="D46" s="932"/>
      <c r="E46" s="117" t="s">
        <v>199</v>
      </c>
      <c r="F46" s="99" t="s">
        <v>197</v>
      </c>
      <c r="G46" s="57"/>
      <c r="H46" s="57"/>
      <c r="I46" s="57">
        <v>0.01</v>
      </c>
      <c r="J46" s="99"/>
      <c r="K46" s="75"/>
      <c r="L46" s="57">
        <v>0.01</v>
      </c>
      <c r="M46" s="75"/>
      <c r="N46" s="75"/>
      <c r="O46" s="57">
        <v>0.01</v>
      </c>
      <c r="P46" s="75"/>
      <c r="Q46" s="367"/>
      <c r="R46" s="371">
        <v>0.01</v>
      </c>
      <c r="S46" s="53" t="s">
        <v>197</v>
      </c>
      <c r="T46" s="53" t="s">
        <v>197</v>
      </c>
      <c r="U46" s="874"/>
      <c r="V46" s="118"/>
    </row>
    <row r="47" spans="1:111" ht="12" customHeight="1" x14ac:dyDescent="0.2">
      <c r="A47" s="120"/>
      <c r="B47" s="116">
        <v>34</v>
      </c>
      <c r="C47" s="931" t="s">
        <v>200</v>
      </c>
      <c r="D47" s="932"/>
      <c r="E47" s="117" t="s">
        <v>201</v>
      </c>
      <c r="F47" s="18" t="s">
        <v>202</v>
      </c>
      <c r="G47" s="53"/>
      <c r="H47" s="53"/>
      <c r="I47" s="53" t="s">
        <v>202</v>
      </c>
      <c r="J47" s="18"/>
      <c r="K47" s="74"/>
      <c r="L47" s="53" t="s">
        <v>202</v>
      </c>
      <c r="M47" s="74"/>
      <c r="N47" s="74"/>
      <c r="O47" s="53" t="s">
        <v>202</v>
      </c>
      <c r="P47" s="74"/>
      <c r="Q47" s="126"/>
      <c r="R47" s="61" t="s">
        <v>202</v>
      </c>
      <c r="S47" s="53" t="s">
        <v>202</v>
      </c>
      <c r="T47" s="53" t="s">
        <v>202</v>
      </c>
      <c r="U47" s="874"/>
      <c r="V47" s="118"/>
    </row>
    <row r="48" spans="1:111" ht="12" customHeight="1" x14ac:dyDescent="0.2">
      <c r="A48" s="120"/>
      <c r="B48" s="116">
        <v>35</v>
      </c>
      <c r="C48" s="931" t="s">
        <v>203</v>
      </c>
      <c r="D48" s="932"/>
      <c r="E48" s="117" t="s">
        <v>162</v>
      </c>
      <c r="F48" s="18" t="s">
        <v>197</v>
      </c>
      <c r="G48" s="53"/>
      <c r="H48" s="53"/>
      <c r="I48" s="53" t="s">
        <v>197</v>
      </c>
      <c r="J48" s="18"/>
      <c r="K48" s="74"/>
      <c r="L48" s="53" t="s">
        <v>197</v>
      </c>
      <c r="M48" s="74"/>
      <c r="N48" s="74"/>
      <c r="O48" s="53" t="s">
        <v>197</v>
      </c>
      <c r="P48" s="74"/>
      <c r="Q48" s="126"/>
      <c r="R48" s="61" t="s">
        <v>197</v>
      </c>
      <c r="S48" s="53" t="s">
        <v>197</v>
      </c>
      <c r="T48" s="53" t="s">
        <v>197</v>
      </c>
      <c r="U48" s="874"/>
      <c r="V48" s="118"/>
    </row>
    <row r="49" spans="1:22" ht="12" customHeight="1" x14ac:dyDescent="0.2">
      <c r="A49" s="120"/>
      <c r="B49" s="116">
        <v>36</v>
      </c>
      <c r="C49" s="931" t="s">
        <v>204</v>
      </c>
      <c r="D49" s="932"/>
      <c r="E49" s="117" t="s">
        <v>205</v>
      </c>
      <c r="F49" s="78">
        <v>9.5</v>
      </c>
      <c r="G49" s="51"/>
      <c r="H49" s="51"/>
      <c r="I49" s="51">
        <v>7.8</v>
      </c>
      <c r="J49" s="65"/>
      <c r="K49" s="67"/>
      <c r="L49" s="51">
        <v>7.7</v>
      </c>
      <c r="M49" s="67"/>
      <c r="N49" s="67"/>
      <c r="O49" s="51">
        <v>7.8</v>
      </c>
      <c r="P49" s="67"/>
      <c r="Q49" s="89"/>
      <c r="R49" s="62">
        <v>9.5</v>
      </c>
      <c r="S49" s="51">
        <v>7.7</v>
      </c>
      <c r="T49" s="51">
        <v>8.1999999999999993</v>
      </c>
      <c r="U49" s="119" t="s">
        <v>153</v>
      </c>
      <c r="V49" s="118"/>
    </row>
    <row r="50" spans="1:22" ht="12" customHeight="1" x14ac:dyDescent="0.2">
      <c r="A50" s="120"/>
      <c r="B50" s="116">
        <v>37</v>
      </c>
      <c r="C50" s="931" t="s">
        <v>206</v>
      </c>
      <c r="D50" s="932"/>
      <c r="E50" s="117" t="s">
        <v>169</v>
      </c>
      <c r="F50" s="18" t="s">
        <v>144</v>
      </c>
      <c r="G50" s="53"/>
      <c r="H50" s="53"/>
      <c r="I50" s="53" t="s">
        <v>144</v>
      </c>
      <c r="J50" s="18"/>
      <c r="K50" s="74"/>
      <c r="L50" s="53" t="s">
        <v>144</v>
      </c>
      <c r="M50" s="74"/>
      <c r="N50" s="74"/>
      <c r="O50" s="53" t="s">
        <v>144</v>
      </c>
      <c r="P50" s="74"/>
      <c r="Q50" s="126"/>
      <c r="R50" s="61" t="s">
        <v>144</v>
      </c>
      <c r="S50" s="53" t="s">
        <v>144</v>
      </c>
      <c r="T50" s="53" t="s">
        <v>144</v>
      </c>
      <c r="U50" s="119" t="s">
        <v>138</v>
      </c>
      <c r="V50" s="118"/>
    </row>
    <row r="51" spans="1:22" ht="12" customHeight="1" x14ac:dyDescent="0.2">
      <c r="A51" s="120"/>
      <c r="B51" s="116">
        <v>38</v>
      </c>
      <c r="C51" s="931" t="s">
        <v>207</v>
      </c>
      <c r="D51" s="932"/>
      <c r="E51" s="117" t="s">
        <v>205</v>
      </c>
      <c r="F51" s="18">
        <v>16</v>
      </c>
      <c r="G51" s="51">
        <v>9.1</v>
      </c>
      <c r="H51" s="51">
        <v>9.4</v>
      </c>
      <c r="I51" s="53">
        <v>14</v>
      </c>
      <c r="J51" s="92">
        <v>12</v>
      </c>
      <c r="K51" s="74">
        <v>12</v>
      </c>
      <c r="L51" s="53">
        <v>11</v>
      </c>
      <c r="M51" s="74">
        <v>11</v>
      </c>
      <c r="N51" s="74">
        <v>12</v>
      </c>
      <c r="O51" s="53">
        <v>13</v>
      </c>
      <c r="P51" s="74">
        <v>17</v>
      </c>
      <c r="Q51" s="126">
        <v>24</v>
      </c>
      <c r="R51" s="61">
        <v>24</v>
      </c>
      <c r="S51" s="51">
        <v>9.1</v>
      </c>
      <c r="T51" s="53">
        <v>13.375</v>
      </c>
      <c r="U51" s="119" t="s">
        <v>208</v>
      </c>
      <c r="V51" s="118"/>
    </row>
    <row r="52" spans="1:22" ht="12" customHeight="1" x14ac:dyDescent="0.2">
      <c r="A52" s="120"/>
      <c r="B52" s="116">
        <v>39</v>
      </c>
      <c r="C52" s="931" t="s">
        <v>209</v>
      </c>
      <c r="D52" s="932"/>
      <c r="E52" s="117" t="s">
        <v>210</v>
      </c>
      <c r="F52" s="18">
        <v>22</v>
      </c>
      <c r="G52" s="53"/>
      <c r="H52" s="53"/>
      <c r="I52" s="53">
        <v>18</v>
      </c>
      <c r="J52" s="92"/>
      <c r="K52" s="74"/>
      <c r="L52" s="53" t="s">
        <v>211</v>
      </c>
      <c r="M52" s="74"/>
      <c r="N52" s="74"/>
      <c r="O52" s="53">
        <v>21</v>
      </c>
      <c r="P52" s="74"/>
      <c r="Q52" s="126"/>
      <c r="R52" s="61">
        <v>22</v>
      </c>
      <c r="S52" s="53" t="s">
        <v>211</v>
      </c>
      <c r="T52" s="53">
        <v>15.25</v>
      </c>
      <c r="U52" s="874" t="s">
        <v>153</v>
      </c>
      <c r="V52" s="118"/>
    </row>
    <row r="53" spans="1:22" ht="12" customHeight="1" x14ac:dyDescent="0.2">
      <c r="A53" s="120"/>
      <c r="B53" s="116">
        <v>40</v>
      </c>
      <c r="C53" s="931" t="s">
        <v>212</v>
      </c>
      <c r="D53" s="932"/>
      <c r="E53" s="117" t="s">
        <v>213</v>
      </c>
      <c r="F53" s="18">
        <v>62</v>
      </c>
      <c r="G53" s="53"/>
      <c r="H53" s="53"/>
      <c r="I53" s="53">
        <v>52</v>
      </c>
      <c r="J53" s="92"/>
      <c r="K53" s="74"/>
      <c r="L53" s="53">
        <v>41</v>
      </c>
      <c r="M53" s="74"/>
      <c r="N53" s="74"/>
      <c r="O53" s="53">
        <v>60</v>
      </c>
      <c r="P53" s="74"/>
      <c r="Q53" s="126"/>
      <c r="R53" s="61">
        <v>62</v>
      </c>
      <c r="S53" s="53">
        <v>41</v>
      </c>
      <c r="T53" s="53">
        <v>53.75</v>
      </c>
      <c r="U53" s="874"/>
      <c r="V53" s="118"/>
    </row>
    <row r="54" spans="1:22" ht="12" customHeight="1" x14ac:dyDescent="0.2">
      <c r="A54" s="120"/>
      <c r="B54" s="116">
        <v>41</v>
      </c>
      <c r="C54" s="931" t="s">
        <v>214</v>
      </c>
      <c r="D54" s="932"/>
      <c r="E54" s="117" t="s">
        <v>199</v>
      </c>
      <c r="F54" s="18" t="s">
        <v>215</v>
      </c>
      <c r="G54" s="53"/>
      <c r="H54" s="53"/>
      <c r="I54" s="53" t="s">
        <v>215</v>
      </c>
      <c r="J54" s="18"/>
      <c r="K54" s="74"/>
      <c r="L54" s="53" t="s">
        <v>215</v>
      </c>
      <c r="M54" s="74"/>
      <c r="N54" s="74"/>
      <c r="O54" s="53" t="s">
        <v>215</v>
      </c>
      <c r="P54" s="74"/>
      <c r="Q54" s="126"/>
      <c r="R54" s="61" t="s">
        <v>215</v>
      </c>
      <c r="S54" s="53" t="s">
        <v>215</v>
      </c>
      <c r="T54" s="53" t="s">
        <v>215</v>
      </c>
      <c r="U54" s="874" t="s">
        <v>167</v>
      </c>
      <c r="V54" s="118"/>
    </row>
    <row r="55" spans="1:22" ht="12" customHeight="1" x14ac:dyDescent="0.2">
      <c r="A55" s="120"/>
      <c r="B55" s="116">
        <v>42</v>
      </c>
      <c r="C55" s="931" t="s">
        <v>216</v>
      </c>
      <c r="D55" s="932"/>
      <c r="E55" s="117" t="s">
        <v>217</v>
      </c>
      <c r="F55" s="101">
        <v>9.9999999999999995E-7</v>
      </c>
      <c r="G55" s="102" t="s">
        <v>218</v>
      </c>
      <c r="H55" s="102" t="s">
        <v>218</v>
      </c>
      <c r="I55" s="102">
        <v>9.9999999999999995E-7</v>
      </c>
      <c r="J55" s="101" t="s">
        <v>218</v>
      </c>
      <c r="K55" s="102" t="s">
        <v>218</v>
      </c>
      <c r="L55" s="101" t="s">
        <v>218</v>
      </c>
      <c r="M55" s="103" t="s">
        <v>218</v>
      </c>
      <c r="N55" s="103" t="s">
        <v>218</v>
      </c>
      <c r="O55" s="102" t="s">
        <v>218</v>
      </c>
      <c r="P55" s="102" t="s">
        <v>218</v>
      </c>
      <c r="Q55" s="399" t="s">
        <v>218</v>
      </c>
      <c r="R55" s="403">
        <v>9.9999999999999995E-7</v>
      </c>
      <c r="S55" s="53" t="s">
        <v>218</v>
      </c>
      <c r="T55" s="53" t="s">
        <v>218</v>
      </c>
      <c r="U55" s="874"/>
      <c r="V55" s="118"/>
    </row>
    <row r="56" spans="1:22" ht="12" customHeight="1" x14ac:dyDescent="0.2">
      <c r="A56" s="120"/>
      <c r="B56" s="116">
        <v>43</v>
      </c>
      <c r="C56" s="931" t="s">
        <v>219</v>
      </c>
      <c r="D56" s="932"/>
      <c r="E56" s="117" t="s">
        <v>217</v>
      </c>
      <c r="F56" s="18" t="s">
        <v>218</v>
      </c>
      <c r="G56" s="53" t="s">
        <v>218</v>
      </c>
      <c r="H56" s="53" t="s">
        <v>218</v>
      </c>
      <c r="I56" s="53" t="s">
        <v>218</v>
      </c>
      <c r="J56" s="18" t="s">
        <v>218</v>
      </c>
      <c r="K56" s="74" t="s">
        <v>218</v>
      </c>
      <c r="L56" s="53" t="s">
        <v>218</v>
      </c>
      <c r="M56" s="74" t="s">
        <v>218</v>
      </c>
      <c r="N56" s="74" t="s">
        <v>218</v>
      </c>
      <c r="O56" s="53" t="s">
        <v>218</v>
      </c>
      <c r="P56" s="53" t="s">
        <v>218</v>
      </c>
      <c r="Q56" s="126" t="s">
        <v>218</v>
      </c>
      <c r="R56" s="61" t="s">
        <v>218</v>
      </c>
      <c r="S56" s="53" t="s">
        <v>218</v>
      </c>
      <c r="T56" s="53" t="s">
        <v>218</v>
      </c>
      <c r="U56" s="874"/>
      <c r="V56" s="118"/>
    </row>
    <row r="57" spans="1:22" ht="12" customHeight="1" x14ac:dyDescent="0.2">
      <c r="A57" s="120"/>
      <c r="B57" s="116">
        <v>44</v>
      </c>
      <c r="C57" s="931" t="s">
        <v>220</v>
      </c>
      <c r="D57" s="932"/>
      <c r="E57" s="117" t="s">
        <v>148</v>
      </c>
      <c r="F57" s="18" t="s">
        <v>149</v>
      </c>
      <c r="G57" s="53"/>
      <c r="H57" s="53"/>
      <c r="I57" s="53" t="s">
        <v>149</v>
      </c>
      <c r="J57" s="18"/>
      <c r="K57" s="74"/>
      <c r="L57" s="53" t="s">
        <v>149</v>
      </c>
      <c r="M57" s="74"/>
      <c r="N57" s="74"/>
      <c r="O57" s="53" t="s">
        <v>149</v>
      </c>
      <c r="P57" s="74"/>
      <c r="Q57" s="126"/>
      <c r="R57" s="61" t="s">
        <v>149</v>
      </c>
      <c r="S57" s="53" t="s">
        <v>149</v>
      </c>
      <c r="T57" s="53" t="s">
        <v>149</v>
      </c>
      <c r="U57" s="874"/>
      <c r="V57" s="118"/>
    </row>
    <row r="58" spans="1:22" ht="12" customHeight="1" x14ac:dyDescent="0.2">
      <c r="A58" s="120"/>
      <c r="B58" s="116">
        <v>45</v>
      </c>
      <c r="C58" s="931" t="s">
        <v>221</v>
      </c>
      <c r="D58" s="932"/>
      <c r="E58" s="117" t="s">
        <v>222</v>
      </c>
      <c r="F58" s="18" t="s">
        <v>223</v>
      </c>
      <c r="G58" s="53"/>
      <c r="H58" s="53"/>
      <c r="I58" s="53" t="s">
        <v>223</v>
      </c>
      <c r="J58" s="18"/>
      <c r="K58" s="74"/>
      <c r="L58" s="53" t="s">
        <v>223</v>
      </c>
      <c r="M58" s="74"/>
      <c r="N58" s="74"/>
      <c r="O58" s="53" t="s">
        <v>223</v>
      </c>
      <c r="P58" s="74"/>
      <c r="Q58" s="126"/>
      <c r="R58" s="61" t="s">
        <v>223</v>
      </c>
      <c r="S58" s="53" t="s">
        <v>223</v>
      </c>
      <c r="T58" s="53" t="s">
        <v>223</v>
      </c>
      <c r="U58" s="874"/>
      <c r="V58" s="118"/>
    </row>
    <row r="59" spans="1:22" ht="12" customHeight="1" x14ac:dyDescent="0.2">
      <c r="A59" s="120"/>
      <c r="B59" s="116">
        <v>46</v>
      </c>
      <c r="C59" s="806" t="s">
        <v>224</v>
      </c>
      <c r="D59" s="806"/>
      <c r="E59" s="117" t="s">
        <v>225</v>
      </c>
      <c r="F59" s="78" t="s">
        <v>226</v>
      </c>
      <c r="G59" s="51" t="s">
        <v>493</v>
      </c>
      <c r="H59" s="51" t="s">
        <v>226</v>
      </c>
      <c r="I59" s="51" t="s">
        <v>226</v>
      </c>
      <c r="J59" s="65" t="s">
        <v>226</v>
      </c>
      <c r="K59" s="67">
        <v>0.7</v>
      </c>
      <c r="L59" s="51">
        <v>0.5</v>
      </c>
      <c r="M59" s="67">
        <v>0.4</v>
      </c>
      <c r="N59" s="67">
        <v>0.3</v>
      </c>
      <c r="O59" s="51" t="s">
        <v>226</v>
      </c>
      <c r="P59" s="67" t="s">
        <v>226</v>
      </c>
      <c r="Q59" s="89" t="s">
        <v>226</v>
      </c>
      <c r="R59" s="62">
        <v>0.7</v>
      </c>
      <c r="S59" s="51" t="s">
        <v>226</v>
      </c>
      <c r="T59" s="51" t="s">
        <v>226</v>
      </c>
      <c r="U59" s="874" t="s">
        <v>208</v>
      </c>
      <c r="V59" s="118"/>
    </row>
    <row r="60" spans="1:22" ht="12" customHeight="1" x14ac:dyDescent="0.2">
      <c r="A60" s="120"/>
      <c r="B60" s="116">
        <v>47</v>
      </c>
      <c r="C60" s="806" t="s">
        <v>227</v>
      </c>
      <c r="D60" s="806"/>
      <c r="E60" s="117" t="s">
        <v>228</v>
      </c>
      <c r="F60" s="78">
        <v>7.2</v>
      </c>
      <c r="G60" s="51">
        <v>7.2</v>
      </c>
      <c r="H60" s="51">
        <v>7.3</v>
      </c>
      <c r="I60" s="51">
        <v>7.4</v>
      </c>
      <c r="J60" s="51">
        <v>7.3</v>
      </c>
      <c r="K60" s="51">
        <v>7.4</v>
      </c>
      <c r="L60" s="51">
        <v>7.3</v>
      </c>
      <c r="M60" s="67">
        <v>7.3</v>
      </c>
      <c r="N60" s="67">
        <v>7.4</v>
      </c>
      <c r="O60" s="51">
        <v>7.3</v>
      </c>
      <c r="P60" s="67">
        <v>7.3</v>
      </c>
      <c r="Q60" s="89">
        <v>7.4</v>
      </c>
      <c r="R60" s="404">
        <v>7.4</v>
      </c>
      <c r="S60" s="51">
        <v>7.2</v>
      </c>
      <c r="T60" s="51">
        <v>7.3166666666666664</v>
      </c>
      <c r="U60" s="874"/>
      <c r="V60" s="118"/>
    </row>
    <row r="61" spans="1:22" ht="12" customHeight="1" x14ac:dyDescent="0.2">
      <c r="A61" s="120"/>
      <c r="B61" s="116">
        <v>48</v>
      </c>
      <c r="C61" s="931" t="s">
        <v>229</v>
      </c>
      <c r="D61" s="932"/>
      <c r="E61" s="117" t="s">
        <v>230</v>
      </c>
      <c r="F61" s="18" t="s">
        <v>231</v>
      </c>
      <c r="G61" s="53" t="s">
        <v>232</v>
      </c>
      <c r="H61" s="53" t="s">
        <v>232</v>
      </c>
      <c r="I61" s="53" t="s">
        <v>231</v>
      </c>
      <c r="J61" s="53" t="s">
        <v>231</v>
      </c>
      <c r="K61" s="53" t="s">
        <v>232</v>
      </c>
      <c r="L61" s="53" t="s">
        <v>232</v>
      </c>
      <c r="M61" s="74" t="s">
        <v>232</v>
      </c>
      <c r="N61" s="74" t="s">
        <v>232</v>
      </c>
      <c r="O61" s="53" t="s">
        <v>232</v>
      </c>
      <c r="P61" s="53" t="s">
        <v>232</v>
      </c>
      <c r="Q61" s="126" t="s">
        <v>232</v>
      </c>
      <c r="R61" s="74" t="s">
        <v>134</v>
      </c>
      <c r="S61" s="53" t="s">
        <v>134</v>
      </c>
      <c r="T61" s="405" t="s">
        <v>134</v>
      </c>
      <c r="U61" s="874"/>
      <c r="V61" s="118"/>
    </row>
    <row r="62" spans="1:22" ht="12" customHeight="1" x14ac:dyDescent="0.2">
      <c r="A62" s="120"/>
      <c r="B62" s="116">
        <v>49</v>
      </c>
      <c r="C62" s="931" t="s">
        <v>233</v>
      </c>
      <c r="D62" s="932"/>
      <c r="E62" s="117" t="s">
        <v>230</v>
      </c>
      <c r="F62" s="18" t="s">
        <v>231</v>
      </c>
      <c r="G62" s="53" t="s">
        <v>232</v>
      </c>
      <c r="H62" s="53" t="s">
        <v>232</v>
      </c>
      <c r="I62" s="53" t="s">
        <v>231</v>
      </c>
      <c r="J62" s="53" t="s">
        <v>231</v>
      </c>
      <c r="K62" s="53" t="s">
        <v>232</v>
      </c>
      <c r="L62" s="53" t="s">
        <v>232</v>
      </c>
      <c r="M62" s="74" t="s">
        <v>232</v>
      </c>
      <c r="N62" s="74" t="s">
        <v>232</v>
      </c>
      <c r="O62" s="53" t="s">
        <v>232</v>
      </c>
      <c r="P62" s="53" t="s">
        <v>232</v>
      </c>
      <c r="Q62" s="126" t="s">
        <v>232</v>
      </c>
      <c r="R62" s="74" t="s">
        <v>134</v>
      </c>
      <c r="S62" s="53" t="s">
        <v>134</v>
      </c>
      <c r="T62" s="405" t="s">
        <v>134</v>
      </c>
      <c r="U62" s="874"/>
      <c r="V62" s="118"/>
    </row>
    <row r="63" spans="1:22" ht="12" customHeight="1" x14ac:dyDescent="0.2">
      <c r="A63" s="120"/>
      <c r="B63" s="116">
        <v>50</v>
      </c>
      <c r="C63" s="931" t="s">
        <v>234</v>
      </c>
      <c r="D63" s="932"/>
      <c r="E63" s="117" t="s">
        <v>235</v>
      </c>
      <c r="F63" s="18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  <c r="K63" s="74" t="s">
        <v>236</v>
      </c>
      <c r="L63" s="53" t="s">
        <v>236</v>
      </c>
      <c r="M63" s="74" t="s">
        <v>236</v>
      </c>
      <c r="N63" s="74" t="s">
        <v>236</v>
      </c>
      <c r="O63" s="53" t="s">
        <v>236</v>
      </c>
      <c r="P63" s="53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874"/>
      <c r="V63" s="118"/>
    </row>
    <row r="64" spans="1:22" ht="12" customHeight="1" thickBot="1" x14ac:dyDescent="0.25">
      <c r="A64" s="120"/>
      <c r="B64" s="116">
        <v>51</v>
      </c>
      <c r="C64" s="1041" t="s">
        <v>237</v>
      </c>
      <c r="D64" s="1042"/>
      <c r="E64" s="447" t="s">
        <v>238</v>
      </c>
      <c r="F64" s="81" t="s">
        <v>163</v>
      </c>
      <c r="G64" s="73" t="s">
        <v>163</v>
      </c>
      <c r="H64" s="73" t="s">
        <v>163</v>
      </c>
      <c r="I64" s="73" t="s">
        <v>163</v>
      </c>
      <c r="J64" s="73" t="s">
        <v>163</v>
      </c>
      <c r="K64" s="82" t="s">
        <v>163</v>
      </c>
      <c r="L64" s="83" t="s">
        <v>163</v>
      </c>
      <c r="M64" s="82" t="s">
        <v>163</v>
      </c>
      <c r="N64" s="82" t="s">
        <v>163</v>
      </c>
      <c r="O64" s="83" t="s">
        <v>163</v>
      </c>
      <c r="P64" s="83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875"/>
      <c r="V64" s="118"/>
    </row>
    <row r="65" spans="1:23" ht="15" customHeight="1" thickBot="1" x14ac:dyDescent="0.25">
      <c r="A65" s="120"/>
      <c r="B65" s="890" t="s">
        <v>239</v>
      </c>
      <c r="C65" s="890"/>
      <c r="D65" s="890"/>
      <c r="E65" s="891"/>
      <c r="F65" s="121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91" t="s">
        <v>240</v>
      </c>
      <c r="L65" s="80" t="s">
        <v>240</v>
      </c>
      <c r="M65" s="91" t="s">
        <v>240</v>
      </c>
      <c r="N65" s="91" t="s">
        <v>240</v>
      </c>
      <c r="O65" s="80" t="s">
        <v>240</v>
      </c>
      <c r="P65" s="80" t="s">
        <v>240</v>
      </c>
      <c r="Q65" s="400" t="s">
        <v>240</v>
      </c>
      <c r="R65" s="59"/>
      <c r="S65" s="59"/>
      <c r="T65" s="59"/>
      <c r="V65" s="118"/>
    </row>
    <row r="66" spans="1:23" s="115" customFormat="1" ht="15" customHeight="1" thickBot="1" x14ac:dyDescent="0.25">
      <c r="A66" s="128"/>
      <c r="B66" s="897" t="s">
        <v>241</v>
      </c>
      <c r="C66" s="890"/>
      <c r="D66" s="890"/>
      <c r="E66" s="891"/>
      <c r="F66" s="79" t="s">
        <v>242</v>
      </c>
      <c r="G66" s="80" t="s">
        <v>242</v>
      </c>
      <c r="H66" s="80" t="s">
        <v>242</v>
      </c>
      <c r="I66" s="80" t="s">
        <v>242</v>
      </c>
      <c r="J66" s="80" t="s">
        <v>242</v>
      </c>
      <c r="K66" s="91" t="s">
        <v>242</v>
      </c>
      <c r="L66" s="80" t="s">
        <v>242</v>
      </c>
      <c r="M66" s="91" t="s">
        <v>242</v>
      </c>
      <c r="N66" s="91" t="s">
        <v>243</v>
      </c>
      <c r="O66" s="80" t="s">
        <v>242</v>
      </c>
      <c r="P66" s="80" t="s">
        <v>242</v>
      </c>
      <c r="Q66" s="400" t="s">
        <v>243</v>
      </c>
      <c r="R66" s="104"/>
      <c r="S66" s="104"/>
      <c r="T66" s="354"/>
      <c r="U66" s="59"/>
      <c r="V66" s="118"/>
      <c r="W66" s="104"/>
    </row>
    <row r="67" spans="1:23" ht="12" customHeight="1" x14ac:dyDescent="0.2">
      <c r="C67" s="122" t="s">
        <v>244</v>
      </c>
      <c r="D67" s="122"/>
      <c r="E67" s="59"/>
      <c r="H67" s="59"/>
      <c r="J67" s="59"/>
      <c r="K67" s="59"/>
      <c r="N67" s="59"/>
      <c r="P67" s="59"/>
      <c r="Q67" s="59"/>
      <c r="R67" s="1026"/>
      <c r="S67" s="1026"/>
      <c r="T67" s="1026"/>
      <c r="V67" s="59"/>
    </row>
    <row r="68" spans="1:23" ht="12" customHeight="1" x14ac:dyDescent="0.2">
      <c r="B68" s="122"/>
      <c r="C68" s="122"/>
      <c r="D68" s="123"/>
      <c r="E68" s="123"/>
      <c r="F68" s="118"/>
      <c r="G68" s="118"/>
      <c r="H68" s="123"/>
      <c r="I68" s="118"/>
      <c r="J68" s="122"/>
      <c r="K68" s="122"/>
      <c r="N68" s="122"/>
      <c r="P68" s="122"/>
      <c r="Q68" s="122"/>
      <c r="R68" s="59"/>
      <c r="S68" s="122"/>
      <c r="T68" s="59"/>
      <c r="U68" s="122"/>
    </row>
    <row r="69" spans="1:23" ht="12" customHeight="1" x14ac:dyDescent="0.2">
      <c r="D69" s="123"/>
      <c r="E69" s="123"/>
      <c r="F69" s="118"/>
      <c r="G69" s="118"/>
      <c r="H69" s="123"/>
      <c r="I69" s="118"/>
    </row>
    <row r="70" spans="1:23" ht="12" customHeight="1" x14ac:dyDescent="0.2"/>
    <row r="71" spans="1:23" ht="12" customHeight="1" x14ac:dyDescent="0.2"/>
    <row r="72" spans="1:23" ht="12" customHeight="1" x14ac:dyDescent="0.2"/>
    <row r="73" spans="1:23" ht="12" customHeight="1" x14ac:dyDescent="0.2"/>
    <row r="74" spans="1:23" ht="12" customHeight="1" x14ac:dyDescent="0.2"/>
    <row r="75" spans="1:23" ht="12" customHeight="1" x14ac:dyDescent="0.2"/>
    <row r="76" spans="1:23" ht="12" customHeight="1" x14ac:dyDescent="0.2"/>
    <row r="77" spans="1:23" ht="12" customHeight="1" x14ac:dyDescent="0.2"/>
    <row r="78" spans="1:23" ht="12" customHeight="1" x14ac:dyDescent="0.2"/>
    <row r="79" spans="1:23" ht="12" customHeight="1" x14ac:dyDescent="0.2"/>
    <row r="80" spans="1:2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C64:D64"/>
    <mergeCell ref="C58:D58"/>
    <mergeCell ref="C59:D59"/>
    <mergeCell ref="C60:D60"/>
    <mergeCell ref="C62:D62"/>
    <mergeCell ref="C63:D63"/>
    <mergeCell ref="B1:M1"/>
    <mergeCell ref="C61:D61"/>
    <mergeCell ref="C54:D54"/>
    <mergeCell ref="C55:D55"/>
    <mergeCell ref="C56:D56"/>
    <mergeCell ref="C57:D57"/>
    <mergeCell ref="C46:D46"/>
    <mergeCell ref="C47:D47"/>
    <mergeCell ref="C48:D48"/>
    <mergeCell ref="C49:D49"/>
    <mergeCell ref="C52:D52"/>
    <mergeCell ref="C53:D53"/>
    <mergeCell ref="C44:D44"/>
    <mergeCell ref="C45:D45"/>
    <mergeCell ref="C50:D50"/>
    <mergeCell ref="C51:D51"/>
    <mergeCell ref="C35:D35"/>
    <mergeCell ref="T6:T9"/>
    <mergeCell ref="D7:E7"/>
    <mergeCell ref="C22:D22"/>
    <mergeCell ref="B6:C12"/>
    <mergeCell ref="D10:E10"/>
    <mergeCell ref="D6:E6"/>
    <mergeCell ref="C19:D19"/>
    <mergeCell ref="D12:E12"/>
    <mergeCell ref="C15:D15"/>
    <mergeCell ref="C16:D16"/>
    <mergeCell ref="D8:E8"/>
    <mergeCell ref="D9:E9"/>
    <mergeCell ref="D11:E11"/>
    <mergeCell ref="G3:I3"/>
    <mergeCell ref="G4:I4"/>
    <mergeCell ref="C20:D20"/>
    <mergeCell ref="C21:D21"/>
    <mergeCell ref="C33:D33"/>
    <mergeCell ref="B4:C4"/>
    <mergeCell ref="U14:U15"/>
    <mergeCell ref="U16:U21"/>
    <mergeCell ref="U24:U26"/>
    <mergeCell ref="R6:R9"/>
    <mergeCell ref="S6:S9"/>
    <mergeCell ref="U6:U12"/>
    <mergeCell ref="F13:T13"/>
    <mergeCell ref="U54:U58"/>
    <mergeCell ref="U59:U64"/>
    <mergeCell ref="U52:U53"/>
    <mergeCell ref="C26:D26"/>
    <mergeCell ref="C27:D27"/>
    <mergeCell ref="C28:D28"/>
    <mergeCell ref="C29:D29"/>
    <mergeCell ref="C30:D30"/>
    <mergeCell ref="C31:D31"/>
    <mergeCell ref="C32:D32"/>
    <mergeCell ref="U45:U48"/>
    <mergeCell ref="U27:U33"/>
    <mergeCell ref="U34:U44"/>
    <mergeCell ref="C34:D34"/>
    <mergeCell ref="C40:D40"/>
    <mergeCell ref="C39:D39"/>
    <mergeCell ref="R67:T67"/>
    <mergeCell ref="B66:E66"/>
    <mergeCell ref="B65:E65"/>
    <mergeCell ref="B13:D13"/>
    <mergeCell ref="C14:D14"/>
    <mergeCell ref="C17:D17"/>
    <mergeCell ref="C18:D18"/>
    <mergeCell ref="C23:D23"/>
    <mergeCell ref="C24:D24"/>
    <mergeCell ref="C25:D25"/>
    <mergeCell ref="C42:D42"/>
    <mergeCell ref="C43:D43"/>
    <mergeCell ref="C36:D36"/>
    <mergeCell ref="C37:D37"/>
    <mergeCell ref="C41:D41"/>
    <mergeCell ref="C38:D38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9">
    <pageSetUpPr fitToPage="1"/>
  </sheetPr>
  <dimension ref="B1:Q60"/>
  <sheetViews>
    <sheetView zoomScale="90" zoomScaleNormal="90" zoomScaleSheetLayoutView="110" workbookViewId="0"/>
  </sheetViews>
  <sheetFormatPr defaultColWidth="8.88671875" defaultRowHeight="10.199999999999999" customHeight="1" x14ac:dyDescent="0.2"/>
  <cols>
    <col min="1" max="1" width="2.6640625" style="50" customWidth="1"/>
    <col min="2" max="2" width="2.33203125" style="587" customWidth="1"/>
    <col min="3" max="3" width="7" style="50" customWidth="1"/>
    <col min="4" max="4" width="33.6640625" style="50" customWidth="1"/>
    <col min="5" max="5" width="21.44140625" style="50" customWidth="1"/>
    <col min="6" max="6" width="7.6640625" style="12" customWidth="1"/>
    <col min="7" max="7" width="7.6640625" style="50" customWidth="1"/>
    <col min="8" max="9" width="7.6640625" style="12" customWidth="1"/>
    <col min="10" max="12" width="7.6640625" style="50" customWidth="1"/>
    <col min="13" max="13" width="11.6640625" style="50" customWidth="1"/>
    <col min="14" max="14" width="3.44140625" style="50" customWidth="1"/>
    <col min="15" max="16384" width="8.88671875" style="50"/>
  </cols>
  <sheetData>
    <row r="1" spans="2:14" ht="20.100000000000001" customHeight="1" x14ac:dyDescent="0.2">
      <c r="B1" s="803" t="s">
        <v>100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2:14" ht="15" customHeight="1" thickBot="1" x14ac:dyDescent="0.25">
      <c r="B2" s="583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2:14" ht="19.2" customHeight="1" thickBot="1" x14ac:dyDescent="0.25">
      <c r="B3" s="584"/>
      <c r="D3" s="245"/>
      <c r="F3" s="246" t="s">
        <v>101</v>
      </c>
      <c r="G3" s="1043" t="s">
        <v>102</v>
      </c>
      <c r="H3" s="1044"/>
      <c r="I3" s="1045"/>
      <c r="K3" s="463"/>
      <c r="L3" s="463"/>
      <c r="M3" s="714"/>
    </row>
    <row r="4" spans="2:14" ht="19.2" customHeight="1" thickBot="1" x14ac:dyDescent="0.25">
      <c r="B4" s="1054" t="s">
        <v>103</v>
      </c>
      <c r="C4" s="1055"/>
      <c r="D4" s="651" t="s">
        <v>491</v>
      </c>
      <c r="F4" s="649">
        <v>2</v>
      </c>
      <c r="G4" s="1046" t="s">
        <v>63</v>
      </c>
      <c r="H4" s="1047"/>
      <c r="I4" s="1048"/>
      <c r="K4" s="464"/>
      <c r="L4" s="464"/>
      <c r="M4" s="464"/>
    </row>
    <row r="5" spans="2:14" ht="10.199999999999999" customHeight="1" thickBot="1" x14ac:dyDescent="0.25">
      <c r="B5" s="585"/>
      <c r="C5" s="12"/>
      <c r="D5" s="12"/>
      <c r="E5" s="12"/>
      <c r="G5" s="12"/>
      <c r="J5" s="12"/>
      <c r="K5" s="12"/>
      <c r="L5" s="12"/>
      <c r="M5" s="12"/>
      <c r="N5" s="12"/>
    </row>
    <row r="6" spans="2:14" s="207" customFormat="1" ht="14.1" customHeight="1" x14ac:dyDescent="0.2">
      <c r="B6" s="947" t="s">
        <v>245</v>
      </c>
      <c r="C6" s="948"/>
      <c r="D6" s="1059" t="s">
        <v>246</v>
      </c>
      <c r="E6" s="1060"/>
      <c r="F6" s="434">
        <v>45756</v>
      </c>
      <c r="G6" s="184">
        <v>45840</v>
      </c>
      <c r="H6" s="184">
        <v>45931</v>
      </c>
      <c r="I6" s="184">
        <v>46029</v>
      </c>
      <c r="J6" s="777" t="s">
        <v>108</v>
      </c>
      <c r="K6" s="913" t="s">
        <v>109</v>
      </c>
      <c r="L6" s="789" t="s">
        <v>110</v>
      </c>
      <c r="M6" s="1058" t="s">
        <v>247</v>
      </c>
      <c r="N6" s="206"/>
    </row>
    <row r="7" spans="2:14" s="209" customFormat="1" ht="14.1" customHeight="1" x14ac:dyDescent="0.2">
      <c r="B7" s="949"/>
      <c r="C7" s="950"/>
      <c r="D7" s="1049" t="s">
        <v>248</v>
      </c>
      <c r="E7" s="1050"/>
      <c r="F7" s="433">
        <v>0.49027777777777781</v>
      </c>
      <c r="G7" s="187">
        <v>0.41388888888888892</v>
      </c>
      <c r="H7" s="187">
        <v>0.4826388888888889</v>
      </c>
      <c r="I7" s="187">
        <v>0.45763888888888887</v>
      </c>
      <c r="J7" s="778"/>
      <c r="K7" s="914"/>
      <c r="L7" s="790"/>
      <c r="M7" s="910"/>
      <c r="N7" s="208"/>
    </row>
    <row r="8" spans="2:14" ht="14.1" customHeight="1" x14ac:dyDescent="0.2">
      <c r="B8" s="949"/>
      <c r="C8" s="950"/>
      <c r="D8" s="916" t="s">
        <v>249</v>
      </c>
      <c r="E8" s="956"/>
      <c r="F8" s="51" t="s">
        <v>250</v>
      </c>
      <c r="G8" s="51" t="s">
        <v>252</v>
      </c>
      <c r="H8" s="51" t="s">
        <v>252</v>
      </c>
      <c r="I8" s="51" t="s">
        <v>253</v>
      </c>
      <c r="J8" s="778"/>
      <c r="K8" s="914"/>
      <c r="L8" s="790"/>
      <c r="M8" s="910"/>
      <c r="N8" s="12"/>
    </row>
    <row r="9" spans="2:14" ht="14.1" customHeight="1" x14ac:dyDescent="0.2">
      <c r="B9" s="949"/>
      <c r="C9" s="950"/>
      <c r="D9" s="916" t="s">
        <v>254</v>
      </c>
      <c r="E9" s="956"/>
      <c r="F9" s="51" t="s">
        <v>252</v>
      </c>
      <c r="G9" s="51" t="s">
        <v>252</v>
      </c>
      <c r="H9" s="51" t="s">
        <v>250</v>
      </c>
      <c r="I9" s="51" t="s">
        <v>250</v>
      </c>
      <c r="J9" s="779"/>
      <c r="K9" s="915"/>
      <c r="L9" s="791"/>
      <c r="M9" s="910"/>
      <c r="N9" s="12"/>
    </row>
    <row r="10" spans="2:14" ht="14.1" customHeight="1" x14ac:dyDescent="0.2">
      <c r="B10" s="949"/>
      <c r="C10" s="950"/>
      <c r="D10" s="916" t="s">
        <v>255</v>
      </c>
      <c r="E10" s="964"/>
      <c r="F10" s="51">
        <v>12</v>
      </c>
      <c r="G10" s="51">
        <v>30.5</v>
      </c>
      <c r="H10" s="51">
        <v>25</v>
      </c>
      <c r="I10" s="51">
        <v>4</v>
      </c>
      <c r="J10" s="465"/>
      <c r="K10" s="466"/>
      <c r="L10" s="467"/>
      <c r="M10" s="910"/>
      <c r="N10" s="12"/>
    </row>
    <row r="11" spans="2:14" ht="14.1" customHeight="1" x14ac:dyDescent="0.2">
      <c r="B11" s="949"/>
      <c r="C11" s="950"/>
      <c r="D11" s="916" t="s">
        <v>256</v>
      </c>
      <c r="E11" s="964"/>
      <c r="F11" s="65">
        <v>4.3</v>
      </c>
      <c r="G11" s="51">
        <v>16.399999999999999</v>
      </c>
      <c r="H11" s="51">
        <v>17.5</v>
      </c>
      <c r="I11" s="51">
        <v>4.0999999999999996</v>
      </c>
      <c r="J11" s="468"/>
      <c r="K11" s="469"/>
      <c r="L11" s="470"/>
      <c r="M11" s="910"/>
      <c r="N11" s="12"/>
    </row>
    <row r="12" spans="2:14" ht="14.1" customHeight="1" thickBot="1" x14ac:dyDescent="0.25">
      <c r="B12" s="951"/>
      <c r="C12" s="952"/>
      <c r="D12" s="801" t="s">
        <v>123</v>
      </c>
      <c r="E12" s="802"/>
      <c r="F12" s="65">
        <v>0.6</v>
      </c>
      <c r="G12" s="51">
        <v>0.7</v>
      </c>
      <c r="H12" s="66">
        <v>0.73</v>
      </c>
      <c r="I12" s="66">
        <v>0.6</v>
      </c>
      <c r="J12" s="471"/>
      <c r="K12" s="472"/>
      <c r="L12" s="473"/>
      <c r="M12" s="911"/>
      <c r="N12" s="12"/>
    </row>
    <row r="13" spans="2:14" s="197" customFormat="1" ht="14.1" customHeight="1" thickBot="1" x14ac:dyDescent="0.25">
      <c r="B13" s="763" t="s">
        <v>257</v>
      </c>
      <c r="C13" s="912"/>
      <c r="D13" s="912"/>
      <c r="E13" s="196" t="s">
        <v>258</v>
      </c>
      <c r="F13" s="783" t="s">
        <v>126</v>
      </c>
      <c r="G13" s="1052"/>
      <c r="H13" s="1052"/>
      <c r="I13" s="1052"/>
      <c r="J13" s="1052"/>
      <c r="K13" s="1052"/>
      <c r="L13" s="1053"/>
      <c r="M13" s="474" t="s">
        <v>259</v>
      </c>
      <c r="N13" s="236"/>
    </row>
    <row r="14" spans="2:14" ht="14.1" customHeight="1" x14ac:dyDescent="0.2">
      <c r="B14" s="571">
        <v>1</v>
      </c>
      <c r="C14" s="918" t="s">
        <v>260</v>
      </c>
      <c r="D14" s="919"/>
      <c r="E14" s="475" t="s">
        <v>261</v>
      </c>
      <c r="F14" s="198"/>
      <c r="G14" s="97" t="s">
        <v>144</v>
      </c>
      <c r="H14" s="95"/>
      <c r="I14" s="387"/>
      <c r="J14" s="62" t="s">
        <v>144</v>
      </c>
      <c r="K14" s="51" t="s">
        <v>144</v>
      </c>
      <c r="L14" s="51" t="s">
        <v>144</v>
      </c>
      <c r="M14" s="1056" t="s">
        <v>262</v>
      </c>
      <c r="N14" s="48"/>
    </row>
    <row r="15" spans="2:14" ht="14.1" customHeight="1" x14ac:dyDescent="0.2">
      <c r="B15" s="572">
        <v>2</v>
      </c>
      <c r="C15" s="747" t="s">
        <v>263</v>
      </c>
      <c r="D15" s="748"/>
      <c r="E15" s="476" t="s">
        <v>264</v>
      </c>
      <c r="F15" s="47"/>
      <c r="G15" s="51" t="s">
        <v>166</v>
      </c>
      <c r="H15" s="51"/>
      <c r="I15" s="89"/>
      <c r="J15" s="62" t="s">
        <v>166</v>
      </c>
      <c r="K15" s="51" t="s">
        <v>166</v>
      </c>
      <c r="L15" s="51" t="s">
        <v>166</v>
      </c>
      <c r="M15" s="1057"/>
      <c r="N15" s="48"/>
    </row>
    <row r="16" spans="2:14" ht="14.1" customHeight="1" x14ac:dyDescent="0.2">
      <c r="B16" s="572">
        <v>3</v>
      </c>
      <c r="C16" s="747" t="s">
        <v>265</v>
      </c>
      <c r="D16" s="748"/>
      <c r="E16" s="476" t="s">
        <v>261</v>
      </c>
      <c r="F16" s="47" t="s">
        <v>144</v>
      </c>
      <c r="G16" s="51" t="s">
        <v>144</v>
      </c>
      <c r="H16" s="51" t="s">
        <v>144</v>
      </c>
      <c r="I16" s="89" t="s">
        <v>144</v>
      </c>
      <c r="J16" s="62" t="s">
        <v>144</v>
      </c>
      <c r="K16" s="51" t="s">
        <v>144</v>
      </c>
      <c r="L16" s="51" t="s">
        <v>144</v>
      </c>
      <c r="M16" s="1057"/>
      <c r="N16" s="48"/>
    </row>
    <row r="17" spans="2:14" ht="14.1" customHeight="1" x14ac:dyDescent="0.2">
      <c r="B17" s="572">
        <v>5</v>
      </c>
      <c r="C17" s="747" t="s">
        <v>266</v>
      </c>
      <c r="D17" s="748"/>
      <c r="E17" s="476" t="s">
        <v>267</v>
      </c>
      <c r="F17" s="47"/>
      <c r="G17" s="51" t="s">
        <v>268</v>
      </c>
      <c r="H17" s="51"/>
      <c r="I17" s="89"/>
      <c r="J17" s="62" t="s">
        <v>268</v>
      </c>
      <c r="K17" s="51" t="s">
        <v>268</v>
      </c>
      <c r="L17" s="51" t="s">
        <v>268</v>
      </c>
      <c r="M17" s="1051" t="s">
        <v>167</v>
      </c>
      <c r="N17" s="48"/>
    </row>
    <row r="18" spans="2:14" ht="14.1" customHeight="1" x14ac:dyDescent="0.2">
      <c r="B18" s="572">
        <v>8</v>
      </c>
      <c r="C18" s="747" t="s">
        <v>269</v>
      </c>
      <c r="D18" s="748"/>
      <c r="E18" s="476" t="s">
        <v>270</v>
      </c>
      <c r="F18" s="47"/>
      <c r="G18" s="51" t="s">
        <v>144</v>
      </c>
      <c r="H18" s="51"/>
      <c r="I18" s="89"/>
      <c r="J18" s="62" t="s">
        <v>144</v>
      </c>
      <c r="K18" s="51" t="s">
        <v>144</v>
      </c>
      <c r="L18" s="51" t="s">
        <v>144</v>
      </c>
      <c r="M18" s="1051"/>
      <c r="N18" s="48"/>
    </row>
    <row r="19" spans="2:14" ht="14.1" customHeight="1" x14ac:dyDescent="0.2">
      <c r="B19" s="572">
        <v>9</v>
      </c>
      <c r="C19" s="747" t="s">
        <v>271</v>
      </c>
      <c r="D19" s="748"/>
      <c r="E19" s="476" t="s">
        <v>272</v>
      </c>
      <c r="F19" s="47"/>
      <c r="G19" s="51" t="s">
        <v>170</v>
      </c>
      <c r="H19" s="51"/>
      <c r="I19" s="89"/>
      <c r="J19" s="62" t="s">
        <v>170</v>
      </c>
      <c r="K19" s="51" t="s">
        <v>170</v>
      </c>
      <c r="L19" s="51" t="s">
        <v>170</v>
      </c>
      <c r="M19" s="1051"/>
      <c r="N19" s="48"/>
    </row>
    <row r="20" spans="2:14" ht="14.1" customHeight="1" x14ac:dyDescent="0.2">
      <c r="B20" s="572">
        <v>10</v>
      </c>
      <c r="C20" s="747" t="s">
        <v>273</v>
      </c>
      <c r="D20" s="748"/>
      <c r="E20" s="476" t="s">
        <v>274</v>
      </c>
      <c r="F20" s="47"/>
      <c r="G20" s="51"/>
      <c r="H20" s="51"/>
      <c r="I20" s="89"/>
      <c r="J20" s="62"/>
      <c r="K20" s="51"/>
      <c r="L20" s="51"/>
      <c r="M20" s="1051" t="s">
        <v>275</v>
      </c>
      <c r="N20" s="48"/>
    </row>
    <row r="21" spans="2:14" ht="14.1" customHeight="1" x14ac:dyDescent="0.2">
      <c r="B21" s="572">
        <v>12</v>
      </c>
      <c r="C21" s="747" t="s">
        <v>276</v>
      </c>
      <c r="D21" s="748"/>
      <c r="E21" s="476" t="s">
        <v>274</v>
      </c>
      <c r="F21" s="47"/>
      <c r="G21" s="51"/>
      <c r="H21" s="51"/>
      <c r="I21" s="89"/>
      <c r="J21" s="62"/>
      <c r="K21" s="51"/>
      <c r="L21" s="51"/>
      <c r="M21" s="1051"/>
      <c r="N21" s="48"/>
    </row>
    <row r="22" spans="2:14" ht="14.1" customHeight="1" x14ac:dyDescent="0.2">
      <c r="B22" s="572">
        <v>13</v>
      </c>
      <c r="C22" s="747" t="s">
        <v>277</v>
      </c>
      <c r="D22" s="748"/>
      <c r="E22" s="476" t="s">
        <v>278</v>
      </c>
      <c r="F22" s="47" t="s">
        <v>144</v>
      </c>
      <c r="G22" s="51" t="s">
        <v>144</v>
      </c>
      <c r="H22" s="54">
        <v>1E-3</v>
      </c>
      <c r="I22" s="89" t="s">
        <v>144</v>
      </c>
      <c r="J22" s="396">
        <v>1E-3</v>
      </c>
      <c r="K22" s="51" t="s">
        <v>144</v>
      </c>
      <c r="L22" s="51" t="s">
        <v>144</v>
      </c>
      <c r="M22" s="1051"/>
      <c r="N22" s="48"/>
    </row>
    <row r="23" spans="2:14" ht="14.1" customHeight="1" x14ac:dyDescent="0.2">
      <c r="B23" s="572">
        <v>14</v>
      </c>
      <c r="C23" s="747" t="s">
        <v>279</v>
      </c>
      <c r="D23" s="748"/>
      <c r="E23" s="476" t="s">
        <v>280</v>
      </c>
      <c r="F23" s="47" t="s">
        <v>149</v>
      </c>
      <c r="G23" s="72" t="s">
        <v>149</v>
      </c>
      <c r="H23" s="54">
        <v>4.0000000000000001E-3</v>
      </c>
      <c r="I23" s="89" t="s">
        <v>149</v>
      </c>
      <c r="J23" s="396">
        <v>4.0000000000000001E-3</v>
      </c>
      <c r="K23" s="51" t="s">
        <v>149</v>
      </c>
      <c r="L23" s="51" t="s">
        <v>149</v>
      </c>
      <c r="M23" s="1051"/>
      <c r="N23" s="48"/>
    </row>
    <row r="24" spans="2:14" ht="14.1" customHeight="1" x14ac:dyDescent="0.2">
      <c r="B24" s="572">
        <v>15</v>
      </c>
      <c r="C24" s="747" t="s">
        <v>281</v>
      </c>
      <c r="D24" s="748"/>
      <c r="E24" s="476" t="s">
        <v>282</v>
      </c>
      <c r="F24" s="47"/>
      <c r="G24" s="67"/>
      <c r="H24" s="51"/>
      <c r="I24" s="89"/>
      <c r="J24" s="62"/>
      <c r="K24" s="51"/>
      <c r="L24" s="51"/>
      <c r="M24" s="76" t="s">
        <v>283</v>
      </c>
      <c r="N24" s="48"/>
    </row>
    <row r="25" spans="2:14" ht="14.1" customHeight="1" x14ac:dyDescent="0.2">
      <c r="B25" s="572">
        <v>16</v>
      </c>
      <c r="C25" s="747" t="s">
        <v>284</v>
      </c>
      <c r="D25" s="748"/>
      <c r="E25" s="476" t="s">
        <v>285</v>
      </c>
      <c r="F25" s="47">
        <v>0.6</v>
      </c>
      <c r="G25" s="67">
        <v>0.7</v>
      </c>
      <c r="H25" s="51">
        <v>0.73</v>
      </c>
      <c r="I25" s="89">
        <v>0.6</v>
      </c>
      <c r="J25" s="62">
        <v>0.73</v>
      </c>
      <c r="K25" s="51">
        <v>0.6</v>
      </c>
      <c r="L25" s="51">
        <v>0.65749999999999997</v>
      </c>
      <c r="M25" s="76" t="s">
        <v>286</v>
      </c>
      <c r="N25" s="48"/>
    </row>
    <row r="26" spans="2:14" s="104" customFormat="1" ht="14.1" customHeight="1" x14ac:dyDescent="0.2">
      <c r="B26" s="572">
        <v>17</v>
      </c>
      <c r="C26" s="931" t="s">
        <v>287</v>
      </c>
      <c r="D26" s="932"/>
      <c r="E26" s="177" t="s">
        <v>288</v>
      </c>
      <c r="F26" s="477">
        <v>22</v>
      </c>
      <c r="G26" s="53">
        <v>18</v>
      </c>
      <c r="H26" s="53" t="s">
        <v>211</v>
      </c>
      <c r="I26" s="126">
        <v>21</v>
      </c>
      <c r="J26" s="61">
        <v>22</v>
      </c>
      <c r="K26" s="53" t="s">
        <v>211</v>
      </c>
      <c r="L26" s="53">
        <v>15.25</v>
      </c>
      <c r="M26" s="1051" t="s">
        <v>289</v>
      </c>
      <c r="N26" s="118"/>
    </row>
    <row r="27" spans="2:14" ht="14.1" customHeight="1" x14ac:dyDescent="0.2">
      <c r="B27" s="572">
        <v>18</v>
      </c>
      <c r="C27" s="747" t="s">
        <v>290</v>
      </c>
      <c r="D27" s="748"/>
      <c r="E27" s="476" t="s">
        <v>291</v>
      </c>
      <c r="F27" s="478" t="s">
        <v>144</v>
      </c>
      <c r="G27" s="51" t="s">
        <v>144</v>
      </c>
      <c r="H27" s="51" t="s">
        <v>144</v>
      </c>
      <c r="I27" s="89" t="s">
        <v>144</v>
      </c>
      <c r="J27" s="62" t="s">
        <v>144</v>
      </c>
      <c r="K27" s="51" t="s">
        <v>144</v>
      </c>
      <c r="L27" s="51" t="s">
        <v>144</v>
      </c>
      <c r="M27" s="1051"/>
      <c r="N27" s="48"/>
    </row>
    <row r="28" spans="2:14" ht="14.1" customHeight="1" x14ac:dyDescent="0.2">
      <c r="B28" s="572">
        <v>19</v>
      </c>
      <c r="C28" s="747" t="s">
        <v>293</v>
      </c>
      <c r="D28" s="748"/>
      <c r="E28" s="476" t="s">
        <v>294</v>
      </c>
      <c r="F28" s="210" t="s">
        <v>295</v>
      </c>
      <c r="G28" s="51" t="s">
        <v>295</v>
      </c>
      <c r="H28" s="51" t="s">
        <v>295</v>
      </c>
      <c r="I28" s="89" t="s">
        <v>295</v>
      </c>
      <c r="J28" s="62" t="s">
        <v>295</v>
      </c>
      <c r="K28" s="51" t="s">
        <v>295</v>
      </c>
      <c r="L28" s="51" t="s">
        <v>295</v>
      </c>
      <c r="M28" s="1051"/>
      <c r="N28" s="48"/>
    </row>
    <row r="29" spans="2:14" ht="14.1" customHeight="1" x14ac:dyDescent="0.2">
      <c r="B29" s="572">
        <v>20</v>
      </c>
      <c r="C29" s="747" t="s">
        <v>296</v>
      </c>
      <c r="D29" s="748"/>
      <c r="E29" s="476" t="s">
        <v>494</v>
      </c>
      <c r="F29" s="47"/>
      <c r="G29" s="51" t="s">
        <v>144</v>
      </c>
      <c r="H29" s="51"/>
      <c r="I29" s="89"/>
      <c r="J29" s="62" t="s">
        <v>144</v>
      </c>
      <c r="K29" s="51" t="s">
        <v>144</v>
      </c>
      <c r="L29" s="51" t="s">
        <v>144</v>
      </c>
      <c r="M29" s="1051" t="s">
        <v>167</v>
      </c>
      <c r="N29" s="48"/>
    </row>
    <row r="30" spans="2:14" ht="14.1" customHeight="1" x14ac:dyDescent="0.2">
      <c r="B30" s="572">
        <v>21</v>
      </c>
      <c r="C30" s="747" t="s">
        <v>298</v>
      </c>
      <c r="D30" s="748"/>
      <c r="E30" s="479" t="s">
        <v>261</v>
      </c>
      <c r="F30" s="47"/>
      <c r="G30" s="51" t="s">
        <v>144</v>
      </c>
      <c r="H30" s="51"/>
      <c r="I30" s="89"/>
      <c r="J30" s="62" t="s">
        <v>144</v>
      </c>
      <c r="K30" s="51" t="s">
        <v>144</v>
      </c>
      <c r="L30" s="51" t="s">
        <v>144</v>
      </c>
      <c r="M30" s="1051"/>
      <c r="N30" s="48"/>
    </row>
    <row r="31" spans="2:14" ht="14.1" customHeight="1" x14ac:dyDescent="0.2">
      <c r="B31" s="572">
        <v>22</v>
      </c>
      <c r="C31" s="747" t="s">
        <v>300</v>
      </c>
      <c r="D31" s="748"/>
      <c r="E31" s="476" t="s">
        <v>301</v>
      </c>
      <c r="F31" s="47"/>
      <c r="G31" s="51"/>
      <c r="H31" s="51"/>
      <c r="I31" s="89"/>
      <c r="J31" s="62"/>
      <c r="K31" s="51"/>
      <c r="L31" s="51"/>
      <c r="M31" s="76" t="s">
        <v>289</v>
      </c>
      <c r="N31" s="48"/>
    </row>
    <row r="32" spans="2:14" ht="14.1" customHeight="1" x14ac:dyDescent="0.2">
      <c r="B32" s="572">
        <v>23</v>
      </c>
      <c r="C32" s="747" t="s">
        <v>302</v>
      </c>
      <c r="D32" s="748"/>
      <c r="E32" s="476" t="s">
        <v>301</v>
      </c>
      <c r="F32" s="47" t="s">
        <v>303</v>
      </c>
      <c r="G32" s="51" t="s">
        <v>303</v>
      </c>
      <c r="H32" s="51" t="s">
        <v>303</v>
      </c>
      <c r="I32" s="89" t="s">
        <v>303</v>
      </c>
      <c r="J32" s="62" t="s">
        <v>303</v>
      </c>
      <c r="K32" s="51" t="s">
        <v>303</v>
      </c>
      <c r="L32" s="51" t="s">
        <v>303</v>
      </c>
      <c r="M32" s="76" t="s">
        <v>304</v>
      </c>
      <c r="N32" s="48"/>
    </row>
    <row r="33" spans="2:16" s="104" customFormat="1" ht="14.1" customHeight="1" x14ac:dyDescent="0.2">
      <c r="B33" s="572">
        <v>24</v>
      </c>
      <c r="C33" s="931" t="s">
        <v>305</v>
      </c>
      <c r="D33" s="932"/>
      <c r="E33" s="177" t="s">
        <v>306</v>
      </c>
      <c r="F33" s="477">
        <v>62</v>
      </c>
      <c r="G33" s="53">
        <v>52</v>
      </c>
      <c r="H33" s="53">
        <v>41</v>
      </c>
      <c r="I33" s="126">
        <v>60</v>
      </c>
      <c r="J33" s="61">
        <v>62</v>
      </c>
      <c r="K33" s="53">
        <v>41</v>
      </c>
      <c r="L33" s="53">
        <v>53.75</v>
      </c>
      <c r="M33" s="119" t="s">
        <v>289</v>
      </c>
      <c r="N33" s="118"/>
    </row>
    <row r="34" spans="2:16" ht="14.1" customHeight="1" x14ac:dyDescent="0.2">
      <c r="B34" s="572">
        <v>25</v>
      </c>
      <c r="C34" s="747" t="s">
        <v>307</v>
      </c>
      <c r="D34" s="748"/>
      <c r="E34" s="476" t="s">
        <v>285</v>
      </c>
      <c r="F34" s="480" t="s">
        <v>163</v>
      </c>
      <c r="G34" s="51" t="s">
        <v>163</v>
      </c>
      <c r="H34" s="51" t="s">
        <v>163</v>
      </c>
      <c r="I34" s="89" t="s">
        <v>163</v>
      </c>
      <c r="J34" s="62" t="s">
        <v>163</v>
      </c>
      <c r="K34" s="51" t="s">
        <v>163</v>
      </c>
      <c r="L34" s="51" t="s">
        <v>163</v>
      </c>
      <c r="M34" s="76" t="s">
        <v>308</v>
      </c>
      <c r="N34" s="48"/>
    </row>
    <row r="35" spans="2:16" ht="14.1" customHeight="1" x14ac:dyDescent="0.2">
      <c r="B35" s="572">
        <v>26</v>
      </c>
      <c r="C35" s="747" t="s">
        <v>309</v>
      </c>
      <c r="D35" s="748"/>
      <c r="E35" s="476" t="s">
        <v>310</v>
      </c>
      <c r="F35" s="478">
        <v>7.2</v>
      </c>
      <c r="G35" s="51">
        <v>7.4</v>
      </c>
      <c r="H35" s="51">
        <v>7.3</v>
      </c>
      <c r="I35" s="89">
        <v>7.3</v>
      </c>
      <c r="J35" s="62">
        <v>7.4</v>
      </c>
      <c r="K35" s="51">
        <v>7.2</v>
      </c>
      <c r="L35" s="51">
        <v>7.3000000000000007</v>
      </c>
      <c r="M35" s="1063" t="s">
        <v>311</v>
      </c>
      <c r="N35" s="48"/>
    </row>
    <row r="36" spans="2:16" s="481" customFormat="1" ht="24" customHeight="1" x14ac:dyDescent="0.2">
      <c r="B36" s="572">
        <v>27</v>
      </c>
      <c r="C36" s="1070" t="s">
        <v>312</v>
      </c>
      <c r="D36" s="1071"/>
      <c r="E36" s="482" t="s">
        <v>313</v>
      </c>
      <c r="F36" s="228">
        <v>-2.6</v>
      </c>
      <c r="G36" s="204">
        <v>-2.2999999999999998</v>
      </c>
      <c r="H36" s="204">
        <v>-2.5</v>
      </c>
      <c r="I36" s="388">
        <v>-2.5</v>
      </c>
      <c r="J36" s="17">
        <v>-2.2999999999999998</v>
      </c>
      <c r="K36" s="52">
        <v>-2.6</v>
      </c>
      <c r="L36" s="52">
        <v>-2.4750000000000001</v>
      </c>
      <c r="M36" s="1064"/>
      <c r="N36" s="483"/>
    </row>
    <row r="37" spans="2:16" s="104" customFormat="1" ht="15" customHeight="1" x14ac:dyDescent="0.2">
      <c r="B37" s="572">
        <v>28</v>
      </c>
      <c r="C37" s="937" t="s">
        <v>314</v>
      </c>
      <c r="D37" s="938"/>
      <c r="E37" s="484" t="s">
        <v>315</v>
      </c>
      <c r="F37" s="109">
        <v>0</v>
      </c>
      <c r="G37" s="63">
        <v>0</v>
      </c>
      <c r="H37" s="63">
        <v>0</v>
      </c>
      <c r="I37" s="389">
        <v>0</v>
      </c>
      <c r="J37" s="61">
        <v>0</v>
      </c>
      <c r="K37" s="53">
        <v>0</v>
      </c>
      <c r="L37" s="53">
        <v>0</v>
      </c>
      <c r="M37" s="485" t="s">
        <v>316</v>
      </c>
      <c r="N37" s="486"/>
      <c r="O37" s="440"/>
    </row>
    <row r="38" spans="2:16" ht="15" customHeight="1" x14ac:dyDescent="0.2">
      <c r="B38" s="573">
        <v>29</v>
      </c>
      <c r="C38" s="961" t="s">
        <v>317</v>
      </c>
      <c r="D38" s="1067"/>
      <c r="E38" s="487" t="s">
        <v>318</v>
      </c>
      <c r="F38" s="199"/>
      <c r="G38" s="95" t="s">
        <v>144</v>
      </c>
      <c r="H38" s="95"/>
      <c r="I38" s="89"/>
      <c r="J38" s="62" t="s">
        <v>144</v>
      </c>
      <c r="K38" s="51" t="s">
        <v>144</v>
      </c>
      <c r="L38" s="51" t="s">
        <v>144</v>
      </c>
      <c r="M38" s="211"/>
      <c r="N38" s="214"/>
      <c r="O38" s="215"/>
      <c r="P38" s="212"/>
    </row>
    <row r="39" spans="2:16" s="205" customFormat="1" ht="15" customHeight="1" x14ac:dyDescent="0.2">
      <c r="B39" s="573">
        <v>30</v>
      </c>
      <c r="C39" s="1068" t="s">
        <v>319</v>
      </c>
      <c r="D39" s="1069"/>
      <c r="E39" s="488" t="s">
        <v>318</v>
      </c>
      <c r="F39" s="216" t="s">
        <v>197</v>
      </c>
      <c r="G39" s="57">
        <v>0.01</v>
      </c>
      <c r="H39" s="57">
        <v>0.01</v>
      </c>
      <c r="I39" s="367">
        <v>0.01</v>
      </c>
      <c r="J39" s="371">
        <v>0.01</v>
      </c>
      <c r="K39" s="57" t="s">
        <v>197</v>
      </c>
      <c r="L39" s="57" t="s">
        <v>197</v>
      </c>
      <c r="M39" s="217"/>
      <c r="N39" s="489"/>
      <c r="O39" s="490"/>
      <c r="P39" s="491"/>
    </row>
    <row r="40" spans="2:16" ht="27" customHeight="1" thickBot="1" x14ac:dyDescent="0.25">
      <c r="B40" s="578">
        <v>31</v>
      </c>
      <c r="C40" s="1065" t="s">
        <v>321</v>
      </c>
      <c r="D40" s="1066"/>
      <c r="E40" s="492" t="s">
        <v>322</v>
      </c>
      <c r="F40" s="198"/>
      <c r="G40" s="95" t="s">
        <v>323</v>
      </c>
      <c r="H40" s="95"/>
      <c r="I40" s="96"/>
      <c r="J40" s="62" t="s">
        <v>323</v>
      </c>
      <c r="K40" s="51" t="s">
        <v>323</v>
      </c>
      <c r="L40" s="51" t="s">
        <v>323</v>
      </c>
      <c r="M40" s="213"/>
      <c r="N40" s="214"/>
      <c r="O40" s="215"/>
      <c r="P40" s="212"/>
    </row>
    <row r="41" spans="2:16" s="197" customFormat="1" ht="15" customHeight="1" thickBot="1" x14ac:dyDescent="0.25">
      <c r="B41" s="763" t="s">
        <v>324</v>
      </c>
      <c r="C41" s="764"/>
      <c r="D41" s="764"/>
      <c r="E41" s="196" t="s">
        <v>495</v>
      </c>
      <c r="F41" s="783" t="s">
        <v>325</v>
      </c>
      <c r="G41" s="1052"/>
      <c r="H41" s="1052"/>
      <c r="I41" s="1052"/>
      <c r="J41" s="1052"/>
      <c r="K41" s="1052"/>
      <c r="L41" s="785"/>
      <c r="M41" s="493" t="s">
        <v>326</v>
      </c>
      <c r="N41" s="431"/>
    </row>
    <row r="42" spans="2:16" ht="14.1" customHeight="1" x14ac:dyDescent="0.2">
      <c r="B42" s="579">
        <v>1</v>
      </c>
      <c r="C42" s="960" t="s">
        <v>327</v>
      </c>
      <c r="D42" s="961"/>
      <c r="E42" s="495"/>
      <c r="F42" s="373"/>
      <c r="G42" s="95"/>
      <c r="H42" s="95"/>
      <c r="I42" s="95"/>
      <c r="J42" s="496"/>
      <c r="K42" s="497"/>
      <c r="L42" s="498"/>
      <c r="M42" s="1061" t="s">
        <v>328</v>
      </c>
      <c r="N42" s="48"/>
    </row>
    <row r="43" spans="2:16" ht="14.1" customHeight="1" thickBot="1" x14ac:dyDescent="0.25">
      <c r="B43" s="580">
        <v>2</v>
      </c>
      <c r="C43" s="804" t="s">
        <v>329</v>
      </c>
      <c r="D43" s="962"/>
      <c r="E43" s="500"/>
      <c r="F43" s="19"/>
      <c r="G43" s="66"/>
      <c r="H43" s="66"/>
      <c r="I43" s="66"/>
      <c r="J43" s="501"/>
      <c r="K43" s="502"/>
      <c r="L43" s="503"/>
      <c r="M43" s="1062"/>
      <c r="N43" s="48"/>
    </row>
    <row r="44" spans="2:16" ht="15" customHeight="1" thickBot="1" x14ac:dyDescent="0.25">
      <c r="B44" s="763" t="s">
        <v>330</v>
      </c>
      <c r="C44" s="764"/>
      <c r="D44" s="764"/>
      <c r="E44" s="765"/>
      <c r="F44" s="504">
        <v>2</v>
      </c>
      <c r="G44" s="505">
        <v>2</v>
      </c>
      <c r="H44" s="111">
        <v>2</v>
      </c>
      <c r="I44" s="701">
        <v>2</v>
      </c>
      <c r="M44" s="48"/>
      <c r="N44" s="48"/>
    </row>
    <row r="45" spans="2:16" ht="10.5" customHeight="1" x14ac:dyDescent="0.2">
      <c r="B45" s="944" t="s">
        <v>331</v>
      </c>
      <c r="C45" s="942"/>
      <c r="D45" s="942"/>
      <c r="E45" s="942"/>
      <c r="F45" s="942"/>
      <c r="G45" s="943"/>
      <c r="H45" s="943"/>
      <c r="I45" s="943"/>
      <c r="J45" s="943"/>
      <c r="K45" s="943"/>
      <c r="L45" s="943"/>
      <c r="M45" s="942"/>
      <c r="N45" s="942"/>
      <c r="O45" s="942"/>
      <c r="P45" s="942"/>
    </row>
    <row r="46" spans="2:16" ht="10.5" customHeight="1" x14ac:dyDescent="0.2">
      <c r="B46" s="945" t="s">
        <v>332</v>
      </c>
      <c r="C46" s="945"/>
      <c r="D46" s="945"/>
      <c r="E46" s="945"/>
      <c r="F46" s="945"/>
      <c r="G46" s="946"/>
      <c r="H46" s="946"/>
      <c r="I46" s="946"/>
      <c r="J46" s="946"/>
      <c r="K46" s="946"/>
      <c r="L46" s="946"/>
      <c r="M46" s="945"/>
      <c r="N46" s="945"/>
      <c r="O46" s="945"/>
      <c r="P46" s="945"/>
    </row>
    <row r="47" spans="2:16" ht="10.5" customHeight="1" x14ac:dyDescent="0.2">
      <c r="B47" s="941" t="s">
        <v>333</v>
      </c>
      <c r="C47" s="942"/>
      <c r="D47" s="942"/>
      <c r="E47" s="942"/>
      <c r="F47" s="942"/>
      <c r="G47" s="943"/>
      <c r="H47" s="943"/>
      <c r="I47" s="943"/>
      <c r="J47" s="943"/>
      <c r="K47" s="943"/>
      <c r="L47" s="943"/>
      <c r="M47" s="942"/>
      <c r="N47" s="942"/>
      <c r="O47" s="942"/>
      <c r="P47" s="942"/>
    </row>
    <row r="48" spans="2:16" ht="10.199999999999999" customHeight="1" x14ac:dyDescent="0.2">
      <c r="B48" s="586"/>
      <c r="C48" s="227"/>
      <c r="D48" s="227"/>
      <c r="E48" s="227"/>
      <c r="F48" s="48"/>
      <c r="G48" s="227"/>
      <c r="H48" s="48"/>
      <c r="I48" s="48"/>
      <c r="J48" s="227"/>
      <c r="K48" s="227"/>
      <c r="L48" s="227"/>
    </row>
    <row r="60" spans="17:17" ht="10.199999999999999" customHeight="1" x14ac:dyDescent="0.2">
      <c r="Q60" s="506"/>
    </row>
  </sheetData>
  <mergeCells count="60">
    <mergeCell ref="B44:E44"/>
    <mergeCell ref="C42:D42"/>
    <mergeCell ref="C43:D43"/>
    <mergeCell ref="C26:D26"/>
    <mergeCell ref="C27:D27"/>
    <mergeCell ref="C37:D37"/>
    <mergeCell ref="B41:D41"/>
    <mergeCell ref="C34:D34"/>
    <mergeCell ref="C30:D30"/>
    <mergeCell ref="C31:D31"/>
    <mergeCell ref="C32:D32"/>
    <mergeCell ref="C33:D33"/>
    <mergeCell ref="C28:D28"/>
    <mergeCell ref="C29:D29"/>
    <mergeCell ref="C35:D35"/>
    <mergeCell ref="C36:D36"/>
    <mergeCell ref="M20:M23"/>
    <mergeCell ref="C22:D22"/>
    <mergeCell ref="C21:D21"/>
    <mergeCell ref="C20:D20"/>
    <mergeCell ref="C40:D40"/>
    <mergeCell ref="C38:D38"/>
    <mergeCell ref="C39:D39"/>
    <mergeCell ref="M42:M43"/>
    <mergeCell ref="M26:M28"/>
    <mergeCell ref="M29:M30"/>
    <mergeCell ref="F41:L41"/>
    <mergeCell ref="M35:M36"/>
    <mergeCell ref="B1:M1"/>
    <mergeCell ref="M17:M19"/>
    <mergeCell ref="C17:D17"/>
    <mergeCell ref="F13:L13"/>
    <mergeCell ref="B4:C4"/>
    <mergeCell ref="M14:M16"/>
    <mergeCell ref="M6:M12"/>
    <mergeCell ref="J6:J9"/>
    <mergeCell ref="D11:E11"/>
    <mergeCell ref="K6:K9"/>
    <mergeCell ref="L6:L9"/>
    <mergeCell ref="B13:D13"/>
    <mergeCell ref="D6:E6"/>
    <mergeCell ref="B6:C12"/>
    <mergeCell ref="C19:D19"/>
    <mergeCell ref="D9:E9"/>
    <mergeCell ref="G3:I3"/>
    <mergeCell ref="G4:I4"/>
    <mergeCell ref="B47:P47"/>
    <mergeCell ref="B45:P45"/>
    <mergeCell ref="B46:P46"/>
    <mergeCell ref="C24:D24"/>
    <mergeCell ref="C25:D25"/>
    <mergeCell ref="C23:D23"/>
    <mergeCell ref="C14:D14"/>
    <mergeCell ref="D12:E12"/>
    <mergeCell ref="C18:D18"/>
    <mergeCell ref="D7:E7"/>
    <mergeCell ref="D8:E8"/>
    <mergeCell ref="D10:E10"/>
    <mergeCell ref="C15:D15"/>
    <mergeCell ref="C16:D16"/>
  </mergeCells>
  <phoneticPr fontId="3"/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86" orientation="landscape" r:id="rId1"/>
  <headerFooter alignWithMargins="0"/>
  <ignoredErrors>
    <ignoredError sqref="F44:H4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>
    <pageSetUpPr fitToPage="1"/>
  </sheetPr>
  <dimension ref="A1:DG8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104" customWidth="1"/>
    <col min="2" max="2" width="3.109375" style="104" customWidth="1"/>
    <col min="3" max="3" width="8.88671875" style="104" customWidth="1"/>
    <col min="4" max="4" width="23" style="104" customWidth="1"/>
    <col min="5" max="5" width="16.33203125" style="104" customWidth="1"/>
    <col min="6" max="7" width="7.44140625" style="59" customWidth="1"/>
    <col min="8" max="8" width="7.44140625" style="104" customWidth="1"/>
    <col min="9" max="9" width="7.44140625" style="59" customWidth="1"/>
    <col min="10" max="11" width="7.44140625" style="104" customWidth="1"/>
    <col min="12" max="13" width="7.44140625" style="59" customWidth="1"/>
    <col min="14" max="14" width="7.44140625" style="104" customWidth="1"/>
    <col min="15" max="15" width="7.44140625" style="59" customWidth="1"/>
    <col min="16" max="16" width="7.44140625" style="104" customWidth="1"/>
    <col min="17" max="17" width="7.44140625" style="440" customWidth="1"/>
    <col min="18" max="20" width="7.44140625" style="104" customWidth="1"/>
    <col min="21" max="21" width="13.44140625" style="59" customWidth="1"/>
    <col min="22" max="22" width="3.44140625" style="104" customWidth="1"/>
    <col min="23" max="16384" width="8.88671875" style="104"/>
  </cols>
  <sheetData>
    <row r="1" spans="2:111" ht="20.100000000000001" customHeight="1" x14ac:dyDescent="0.2">
      <c r="B1" s="860" t="s">
        <v>100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2:111" ht="12" customHeight="1" thickBot="1" x14ac:dyDescent="0.25">
      <c r="C2" s="112"/>
    </row>
    <row r="3" spans="2:111" ht="16.95" customHeight="1" thickBot="1" x14ac:dyDescent="0.25">
      <c r="B3" s="59"/>
      <c r="C3" s="113"/>
      <c r="D3" s="441"/>
      <c r="E3" s="59"/>
      <c r="F3" s="667" t="s">
        <v>101</v>
      </c>
      <c r="G3" s="1033" t="s">
        <v>102</v>
      </c>
      <c r="H3" s="1034"/>
      <c r="I3" s="1035"/>
      <c r="N3" s="59"/>
      <c r="P3" s="59"/>
      <c r="Q3" s="443"/>
      <c r="R3" s="59"/>
      <c r="S3" s="59"/>
      <c r="T3" s="59"/>
      <c r="V3" s="59"/>
    </row>
    <row r="4" spans="2:111" ht="16.95" customHeight="1" thickBot="1" x14ac:dyDescent="0.25">
      <c r="B4" s="1054" t="s">
        <v>103</v>
      </c>
      <c r="C4" s="1055"/>
      <c r="D4" s="651" t="s">
        <v>491</v>
      </c>
      <c r="E4" s="59"/>
      <c r="F4" s="649">
        <v>3</v>
      </c>
      <c r="G4" s="1036" t="s">
        <v>496</v>
      </c>
      <c r="H4" s="1037"/>
      <c r="I4" s="1038"/>
      <c r="N4" s="59"/>
      <c r="P4" s="59"/>
      <c r="Q4" s="443"/>
      <c r="R4" s="59"/>
      <c r="S4" s="59"/>
      <c r="T4" s="59"/>
      <c r="V4" s="59"/>
    </row>
    <row r="5" spans="2:111" ht="10.199999999999999" customHeight="1" thickBot="1" x14ac:dyDescent="0.25">
      <c r="B5" s="59"/>
      <c r="C5" s="59"/>
      <c r="D5" s="59"/>
      <c r="E5" s="59"/>
      <c r="H5" s="59"/>
      <c r="J5" s="59"/>
      <c r="K5" s="59"/>
      <c r="N5" s="59"/>
      <c r="P5" s="59"/>
      <c r="Q5" s="443"/>
      <c r="R5" s="59"/>
      <c r="S5" s="59"/>
      <c r="T5" s="59"/>
      <c r="V5" s="59"/>
    </row>
    <row r="6" spans="2:111" ht="12" customHeight="1" x14ac:dyDescent="0.15">
      <c r="B6" s="868" t="s">
        <v>106</v>
      </c>
      <c r="C6" s="869"/>
      <c r="D6" s="864" t="s">
        <v>107</v>
      </c>
      <c r="E6" s="865"/>
      <c r="F6" s="185">
        <v>45756</v>
      </c>
      <c r="G6" s="184">
        <v>45420</v>
      </c>
      <c r="H6" s="184">
        <v>45812</v>
      </c>
      <c r="I6" s="184">
        <v>45840</v>
      </c>
      <c r="J6" s="184">
        <v>45875</v>
      </c>
      <c r="K6" s="184">
        <v>45903</v>
      </c>
      <c r="L6" s="184">
        <v>45931</v>
      </c>
      <c r="M6" s="184">
        <v>45966</v>
      </c>
      <c r="N6" s="184">
        <v>46359</v>
      </c>
      <c r="O6" s="184">
        <v>46029</v>
      </c>
      <c r="P6" s="184">
        <v>46057</v>
      </c>
      <c r="Q6" s="338">
        <v>46085</v>
      </c>
      <c r="R6" s="882" t="s">
        <v>108</v>
      </c>
      <c r="S6" s="886" t="s">
        <v>109</v>
      </c>
      <c r="T6" s="879" t="s">
        <v>110</v>
      </c>
      <c r="U6" s="876" t="s">
        <v>111</v>
      </c>
      <c r="V6" s="59"/>
    </row>
    <row r="7" spans="2:111" ht="12" customHeight="1" x14ac:dyDescent="0.15">
      <c r="B7" s="870"/>
      <c r="C7" s="871"/>
      <c r="D7" s="858" t="s">
        <v>112</v>
      </c>
      <c r="E7" s="859"/>
      <c r="F7" s="188">
        <v>0.45416666666666666</v>
      </c>
      <c r="G7" s="187">
        <v>0.51388888888888895</v>
      </c>
      <c r="H7" s="187">
        <v>0.43958333333333338</v>
      </c>
      <c r="I7" s="187">
        <v>0.4548611111111111</v>
      </c>
      <c r="J7" s="187">
        <v>0.48125000000000001</v>
      </c>
      <c r="K7" s="187">
        <v>0.4513888888888889</v>
      </c>
      <c r="L7" s="187">
        <v>0.44444444444444442</v>
      </c>
      <c r="M7" s="187">
        <v>0.52777777777777779</v>
      </c>
      <c r="N7" s="187">
        <v>0.4284722222222222</v>
      </c>
      <c r="O7" s="187">
        <v>0.50694444444444442</v>
      </c>
      <c r="P7" s="187">
        <v>0.53194444444444444</v>
      </c>
      <c r="Q7" s="340">
        <v>0.46458333333333335</v>
      </c>
      <c r="R7" s="883"/>
      <c r="S7" s="887"/>
      <c r="T7" s="880"/>
      <c r="U7" s="877"/>
      <c r="V7" s="59"/>
      <c r="DG7" s="104">
        <v>0.54</v>
      </c>
    </row>
    <row r="8" spans="2:111" ht="12" customHeight="1" x14ac:dyDescent="0.15">
      <c r="B8" s="870"/>
      <c r="C8" s="871"/>
      <c r="D8" s="858" t="s">
        <v>113</v>
      </c>
      <c r="E8" s="859"/>
      <c r="F8" s="61" t="s">
        <v>114</v>
      </c>
      <c r="G8" s="53" t="s">
        <v>115</v>
      </c>
      <c r="H8" s="53" t="s">
        <v>114</v>
      </c>
      <c r="I8" s="53" t="s">
        <v>116</v>
      </c>
      <c r="J8" s="53" t="s">
        <v>115</v>
      </c>
      <c r="K8" s="53" t="s">
        <v>119</v>
      </c>
      <c r="L8" s="53" t="s">
        <v>116</v>
      </c>
      <c r="M8" s="53" t="s">
        <v>117</v>
      </c>
      <c r="N8" s="53" t="s">
        <v>116</v>
      </c>
      <c r="O8" s="53" t="s">
        <v>118</v>
      </c>
      <c r="P8" s="53" t="s">
        <v>114</v>
      </c>
      <c r="Q8" s="126" t="s">
        <v>114</v>
      </c>
      <c r="R8" s="883"/>
      <c r="S8" s="887"/>
      <c r="T8" s="880"/>
      <c r="U8" s="877"/>
      <c r="V8" s="59"/>
      <c r="DG8" s="104">
        <v>0.52</v>
      </c>
    </row>
    <row r="9" spans="2:111" ht="12" customHeight="1" x14ac:dyDescent="0.15">
      <c r="B9" s="870"/>
      <c r="C9" s="871"/>
      <c r="D9" s="858" t="s">
        <v>120</v>
      </c>
      <c r="E9" s="859"/>
      <c r="F9" s="61" t="s">
        <v>114</v>
      </c>
      <c r="G9" s="53" t="s">
        <v>116</v>
      </c>
      <c r="H9" s="53" t="s">
        <v>114</v>
      </c>
      <c r="I9" s="53" t="s">
        <v>116</v>
      </c>
      <c r="J9" s="53" t="s">
        <v>114</v>
      </c>
      <c r="K9" s="53" t="s">
        <v>116</v>
      </c>
      <c r="L9" s="53" t="s">
        <v>119</v>
      </c>
      <c r="M9" s="53" t="s">
        <v>116</v>
      </c>
      <c r="N9" s="53" t="s">
        <v>115</v>
      </c>
      <c r="O9" s="53" t="s">
        <v>114</v>
      </c>
      <c r="P9" s="53" t="s">
        <v>114</v>
      </c>
      <c r="Q9" s="126" t="s">
        <v>115</v>
      </c>
      <c r="R9" s="884"/>
      <c r="S9" s="888"/>
      <c r="T9" s="881"/>
      <c r="U9" s="877"/>
      <c r="V9" s="59"/>
      <c r="DG9" s="104">
        <v>0.54</v>
      </c>
    </row>
    <row r="10" spans="2:111" ht="12" customHeight="1" x14ac:dyDescent="0.15">
      <c r="B10" s="870"/>
      <c r="C10" s="871"/>
      <c r="D10" s="858" t="s">
        <v>121</v>
      </c>
      <c r="E10" s="859"/>
      <c r="F10" s="17">
        <v>10</v>
      </c>
      <c r="G10" s="52">
        <v>18</v>
      </c>
      <c r="H10" s="52">
        <v>18</v>
      </c>
      <c r="I10" s="52">
        <v>30.5</v>
      </c>
      <c r="J10" s="52">
        <v>27.5</v>
      </c>
      <c r="K10" s="52">
        <v>26</v>
      </c>
      <c r="L10" s="52">
        <v>19.5</v>
      </c>
      <c r="M10" s="52">
        <v>16</v>
      </c>
      <c r="N10" s="52">
        <v>6</v>
      </c>
      <c r="O10" s="52">
        <v>3</v>
      </c>
      <c r="P10" s="52">
        <v>5.5</v>
      </c>
      <c r="Q10" s="398">
        <v>4</v>
      </c>
      <c r="R10" s="683">
        <f>MAX(F10:Q10)</f>
        <v>30.5</v>
      </c>
      <c r="S10" s="684">
        <f>MIN(F10:Q10)</f>
        <v>3</v>
      </c>
      <c r="T10" s="697">
        <f>AVERAGEA(F10:Q10)</f>
        <v>15.333333333333334</v>
      </c>
      <c r="U10" s="877"/>
      <c r="V10" s="59"/>
      <c r="DG10" s="104">
        <v>0.56000000000000005</v>
      </c>
    </row>
    <row r="11" spans="2:111" ht="12" customHeight="1" x14ac:dyDescent="0.15">
      <c r="B11" s="870"/>
      <c r="C11" s="871"/>
      <c r="D11" s="858" t="s">
        <v>122</v>
      </c>
      <c r="E11" s="859"/>
      <c r="F11" s="62">
        <v>5.5</v>
      </c>
      <c r="G11" s="51">
        <v>7.5</v>
      </c>
      <c r="H11" s="51">
        <v>10.199999999999999</v>
      </c>
      <c r="I11" s="51">
        <v>16.5</v>
      </c>
      <c r="J11" s="51">
        <v>16.600000000000001</v>
      </c>
      <c r="K11" s="51">
        <v>20.6</v>
      </c>
      <c r="L11" s="51">
        <v>18.7</v>
      </c>
      <c r="M11" s="51">
        <v>13.8</v>
      </c>
      <c r="N11" s="51">
        <v>10.199999999999999</v>
      </c>
      <c r="O11" s="51">
        <v>5.5</v>
      </c>
      <c r="P11" s="51">
        <v>3</v>
      </c>
      <c r="Q11" s="89">
        <v>3.8</v>
      </c>
      <c r="R11" s="225">
        <f>MAX(F11:Q11)</f>
        <v>20.6</v>
      </c>
      <c r="S11" s="478">
        <f>MIN(F11:Q11)</f>
        <v>3</v>
      </c>
      <c r="T11" s="691">
        <f>AVERAGEA(F11:Q11)</f>
        <v>10.991666666666669</v>
      </c>
      <c r="U11" s="877"/>
      <c r="V11" s="59"/>
      <c r="DG11" s="104">
        <v>0.52</v>
      </c>
    </row>
    <row r="12" spans="2:111" ht="12" customHeight="1" thickBot="1" x14ac:dyDescent="0.25">
      <c r="B12" s="1039"/>
      <c r="C12" s="1040"/>
      <c r="D12" s="801" t="s">
        <v>123</v>
      </c>
      <c r="E12" s="802"/>
      <c r="F12" s="19">
        <v>0.5</v>
      </c>
      <c r="G12" s="66">
        <v>0.6</v>
      </c>
      <c r="H12" s="66">
        <v>0.6</v>
      </c>
      <c r="I12" s="66">
        <v>0.7</v>
      </c>
      <c r="J12" s="66">
        <v>0.7</v>
      </c>
      <c r="K12" s="66">
        <v>0.6</v>
      </c>
      <c r="L12" s="66">
        <v>0.7</v>
      </c>
      <c r="M12" s="66">
        <v>0.6</v>
      </c>
      <c r="N12" s="66">
        <v>0.6</v>
      </c>
      <c r="O12" s="66">
        <v>0.6</v>
      </c>
      <c r="P12" s="66">
        <v>0.5</v>
      </c>
      <c r="Q12" s="90">
        <v>0.7</v>
      </c>
      <c r="R12" s="696">
        <f>MAX(F12:Q12)</f>
        <v>0.7</v>
      </c>
      <c r="S12" s="699">
        <f>MIN(F12:Q12)</f>
        <v>0.5</v>
      </c>
      <c r="T12" s="700">
        <f>AVERAGEA(F12:Q12)</f>
        <v>0.61666666666666659</v>
      </c>
      <c r="U12" s="878"/>
      <c r="V12" s="59"/>
      <c r="DG12" s="104">
        <v>0.54</v>
      </c>
    </row>
    <row r="13" spans="2:111" s="115" customFormat="1" ht="15" customHeight="1" thickBot="1" x14ac:dyDescent="0.25">
      <c r="B13" s="1027" t="s">
        <v>124</v>
      </c>
      <c r="C13" s="1028"/>
      <c r="D13" s="1028"/>
      <c r="E13" s="450" t="s">
        <v>125</v>
      </c>
      <c r="F13" s="1030" t="s">
        <v>126</v>
      </c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2"/>
      <c r="U13" s="445"/>
      <c r="V13" s="114"/>
      <c r="DG13" s="115">
        <v>0.52</v>
      </c>
    </row>
    <row r="14" spans="2:111" ht="12" customHeight="1" x14ac:dyDescent="0.2">
      <c r="B14" s="116">
        <v>1</v>
      </c>
      <c r="C14" s="931" t="s">
        <v>127</v>
      </c>
      <c r="D14" s="932"/>
      <c r="E14" s="117" t="s">
        <v>128</v>
      </c>
      <c r="F14" s="85">
        <v>0</v>
      </c>
      <c r="G14" s="64">
        <v>0</v>
      </c>
      <c r="H14" s="86">
        <v>0</v>
      </c>
      <c r="I14" s="87">
        <v>0</v>
      </c>
      <c r="J14" s="87">
        <v>0</v>
      </c>
      <c r="K14" s="86">
        <v>0</v>
      </c>
      <c r="L14" s="64">
        <v>0</v>
      </c>
      <c r="M14" s="86">
        <v>0</v>
      </c>
      <c r="N14" s="86">
        <v>0</v>
      </c>
      <c r="O14" s="64">
        <v>0</v>
      </c>
      <c r="P14" s="86">
        <v>0</v>
      </c>
      <c r="Q14" s="130">
        <v>0</v>
      </c>
      <c r="R14" s="136">
        <v>0</v>
      </c>
      <c r="S14" s="64">
        <v>0</v>
      </c>
      <c r="T14" s="130">
        <v>0</v>
      </c>
      <c r="U14" s="885" t="s">
        <v>129</v>
      </c>
      <c r="V14" s="118"/>
      <c r="DG14" s="104">
        <v>0.6</v>
      </c>
    </row>
    <row r="15" spans="2:111" ht="12" customHeight="1" x14ac:dyDescent="0.2">
      <c r="B15" s="116">
        <v>2</v>
      </c>
      <c r="C15" s="931" t="s">
        <v>130</v>
      </c>
      <c r="D15" s="932"/>
      <c r="E15" s="446" t="s">
        <v>131</v>
      </c>
      <c r="F15" s="18" t="s">
        <v>132</v>
      </c>
      <c r="G15" s="53" t="s">
        <v>133</v>
      </c>
      <c r="H15" s="74" t="s">
        <v>133</v>
      </c>
      <c r="I15" s="53" t="s">
        <v>132</v>
      </c>
      <c r="J15" s="53" t="s">
        <v>132</v>
      </c>
      <c r="K15" s="74" t="s">
        <v>132</v>
      </c>
      <c r="L15" s="53" t="s">
        <v>133</v>
      </c>
      <c r="M15" s="74" t="s">
        <v>133</v>
      </c>
      <c r="N15" s="74" t="s">
        <v>133</v>
      </c>
      <c r="O15" s="53" t="s">
        <v>133</v>
      </c>
      <c r="P15" s="53" t="s">
        <v>133</v>
      </c>
      <c r="Q15" s="126" t="s">
        <v>132</v>
      </c>
      <c r="R15" s="92" t="s">
        <v>134</v>
      </c>
      <c r="S15" s="53" t="s">
        <v>134</v>
      </c>
      <c r="T15" s="126" t="s">
        <v>134</v>
      </c>
      <c r="U15" s="885"/>
      <c r="V15" s="118"/>
      <c r="DG15" s="104">
        <v>0.6</v>
      </c>
    </row>
    <row r="16" spans="2:111" ht="12" customHeight="1" x14ac:dyDescent="0.2">
      <c r="B16" s="116">
        <v>3</v>
      </c>
      <c r="C16" s="931" t="s">
        <v>135</v>
      </c>
      <c r="D16" s="932"/>
      <c r="E16" s="117" t="s">
        <v>136</v>
      </c>
      <c r="F16" s="18" t="s">
        <v>137</v>
      </c>
      <c r="G16" s="53"/>
      <c r="H16" s="74"/>
      <c r="I16" s="53" t="s">
        <v>137</v>
      </c>
      <c r="J16" s="53"/>
      <c r="K16" s="74"/>
      <c r="L16" s="53" t="s">
        <v>137</v>
      </c>
      <c r="M16" s="74"/>
      <c r="N16" s="74"/>
      <c r="O16" s="53" t="s">
        <v>137</v>
      </c>
      <c r="P16" s="74"/>
      <c r="Q16" s="126"/>
      <c r="R16" s="61" t="s">
        <v>137</v>
      </c>
      <c r="S16" s="53" t="s">
        <v>137</v>
      </c>
      <c r="T16" s="53" t="s">
        <v>137</v>
      </c>
      <c r="U16" s="874" t="s">
        <v>138</v>
      </c>
      <c r="V16" s="118"/>
      <c r="DG16" s="104">
        <v>0.57999999999999996</v>
      </c>
    </row>
    <row r="17" spans="1:111" ht="12" customHeight="1" x14ac:dyDescent="0.2">
      <c r="B17" s="116">
        <v>4</v>
      </c>
      <c r="C17" s="931" t="s">
        <v>139</v>
      </c>
      <c r="D17" s="932"/>
      <c r="E17" s="117" t="s">
        <v>140</v>
      </c>
      <c r="F17" s="18" t="s">
        <v>141</v>
      </c>
      <c r="G17" s="53"/>
      <c r="H17" s="74"/>
      <c r="I17" s="53" t="s">
        <v>141</v>
      </c>
      <c r="J17" s="53"/>
      <c r="K17" s="74"/>
      <c r="L17" s="53" t="s">
        <v>141</v>
      </c>
      <c r="M17" s="74"/>
      <c r="N17" s="74"/>
      <c r="O17" s="53" t="s">
        <v>141</v>
      </c>
      <c r="P17" s="74"/>
      <c r="Q17" s="126"/>
      <c r="R17" s="61" t="s">
        <v>141</v>
      </c>
      <c r="S17" s="53" t="s">
        <v>141</v>
      </c>
      <c r="T17" s="53" t="s">
        <v>141</v>
      </c>
      <c r="U17" s="874"/>
      <c r="V17" s="118"/>
      <c r="DG17" s="104">
        <v>0.57999999999999996</v>
      </c>
    </row>
    <row r="18" spans="1:111" ht="12" customHeight="1" x14ac:dyDescent="0.2">
      <c r="B18" s="116">
        <v>5</v>
      </c>
      <c r="C18" s="931" t="s">
        <v>142</v>
      </c>
      <c r="D18" s="932"/>
      <c r="E18" s="117" t="s">
        <v>143</v>
      </c>
      <c r="F18" s="18" t="s">
        <v>144</v>
      </c>
      <c r="G18" s="53"/>
      <c r="H18" s="74"/>
      <c r="I18" s="53" t="s">
        <v>144</v>
      </c>
      <c r="J18" s="53"/>
      <c r="K18" s="74"/>
      <c r="L18" s="53" t="s">
        <v>144</v>
      </c>
      <c r="M18" s="74"/>
      <c r="N18" s="74"/>
      <c r="O18" s="53" t="s">
        <v>144</v>
      </c>
      <c r="P18" s="74"/>
      <c r="Q18" s="126"/>
      <c r="R18" s="61" t="s">
        <v>144</v>
      </c>
      <c r="S18" s="53" t="s">
        <v>144</v>
      </c>
      <c r="T18" s="53" t="s">
        <v>144</v>
      </c>
      <c r="U18" s="874"/>
      <c r="V18" s="118"/>
      <c r="DG18" s="104">
        <v>0.62</v>
      </c>
    </row>
    <row r="19" spans="1:111" ht="12" customHeight="1" x14ac:dyDescent="0.2">
      <c r="B19" s="116">
        <v>6</v>
      </c>
      <c r="C19" s="931" t="s">
        <v>145</v>
      </c>
      <c r="D19" s="932"/>
      <c r="E19" s="117" t="s">
        <v>143</v>
      </c>
      <c r="F19" s="18" t="s">
        <v>144</v>
      </c>
      <c r="G19" s="53"/>
      <c r="H19" s="74"/>
      <c r="I19" s="53" t="s">
        <v>144</v>
      </c>
      <c r="J19" s="53"/>
      <c r="K19" s="74"/>
      <c r="L19" s="53" t="s">
        <v>144</v>
      </c>
      <c r="M19" s="74"/>
      <c r="N19" s="74"/>
      <c r="O19" s="53" t="s">
        <v>144</v>
      </c>
      <c r="P19" s="74"/>
      <c r="Q19" s="126"/>
      <c r="R19" s="61" t="s">
        <v>144</v>
      </c>
      <c r="S19" s="53" t="s">
        <v>144</v>
      </c>
      <c r="T19" s="53" t="s">
        <v>144</v>
      </c>
      <c r="U19" s="874"/>
      <c r="V19" s="118"/>
      <c r="DG19" s="104">
        <v>0.57999999999999996</v>
      </c>
    </row>
    <row r="20" spans="1:111" ht="12" customHeight="1" x14ac:dyDescent="0.2">
      <c r="B20" s="116">
        <v>7</v>
      </c>
      <c r="C20" s="931" t="s">
        <v>146</v>
      </c>
      <c r="D20" s="932"/>
      <c r="E20" s="117" t="s">
        <v>143</v>
      </c>
      <c r="F20" s="18" t="s">
        <v>144</v>
      </c>
      <c r="G20" s="53"/>
      <c r="H20" s="74"/>
      <c r="I20" s="53" t="s">
        <v>144</v>
      </c>
      <c r="J20" s="53"/>
      <c r="K20" s="74"/>
      <c r="L20" s="53" t="s">
        <v>144</v>
      </c>
      <c r="M20" s="74"/>
      <c r="N20" s="74"/>
      <c r="O20" s="53" t="s">
        <v>144</v>
      </c>
      <c r="P20" s="74"/>
      <c r="Q20" s="126"/>
      <c r="R20" s="61" t="s">
        <v>144</v>
      </c>
      <c r="S20" s="53" t="s">
        <v>144</v>
      </c>
      <c r="T20" s="53" t="s">
        <v>144</v>
      </c>
      <c r="U20" s="874"/>
      <c r="V20" s="118"/>
      <c r="DG20" s="104">
        <v>0.6</v>
      </c>
    </row>
    <row r="21" spans="1:111" ht="12" customHeight="1" x14ac:dyDescent="0.2">
      <c r="B21" s="116">
        <v>8</v>
      </c>
      <c r="C21" s="931" t="s">
        <v>147</v>
      </c>
      <c r="D21" s="932"/>
      <c r="E21" s="117" t="s">
        <v>148</v>
      </c>
      <c r="F21" s="18" t="s">
        <v>149</v>
      </c>
      <c r="G21" s="53"/>
      <c r="H21" s="74"/>
      <c r="I21" s="53" t="s">
        <v>149</v>
      </c>
      <c r="J21" s="53"/>
      <c r="K21" s="74"/>
      <c r="L21" s="53" t="s">
        <v>149</v>
      </c>
      <c r="M21" s="74"/>
      <c r="N21" s="74"/>
      <c r="O21" s="53" t="s">
        <v>149</v>
      </c>
      <c r="P21" s="74"/>
      <c r="Q21" s="126"/>
      <c r="R21" s="61" t="s">
        <v>149</v>
      </c>
      <c r="S21" s="53" t="s">
        <v>149</v>
      </c>
      <c r="T21" s="53" t="s">
        <v>149</v>
      </c>
      <c r="U21" s="874"/>
      <c r="V21" s="118"/>
      <c r="DG21" s="104">
        <v>0.59</v>
      </c>
    </row>
    <row r="22" spans="1:111" ht="12" customHeight="1" x14ac:dyDescent="0.2">
      <c r="B22" s="116">
        <v>9</v>
      </c>
      <c r="C22" s="856" t="s">
        <v>150</v>
      </c>
      <c r="D22" s="857"/>
      <c r="E22" s="117" t="s">
        <v>151</v>
      </c>
      <c r="F22" s="18" t="s">
        <v>152</v>
      </c>
      <c r="G22" s="53" t="s">
        <v>152</v>
      </c>
      <c r="H22" s="74" t="s">
        <v>152</v>
      </c>
      <c r="I22" s="53" t="s">
        <v>152</v>
      </c>
      <c r="J22" s="53" t="s">
        <v>152</v>
      </c>
      <c r="K22" s="74" t="s">
        <v>152</v>
      </c>
      <c r="L22" s="53" t="s">
        <v>152</v>
      </c>
      <c r="M22" s="74" t="s">
        <v>152</v>
      </c>
      <c r="N22" s="74" t="s">
        <v>152</v>
      </c>
      <c r="O22" s="53" t="s">
        <v>152</v>
      </c>
      <c r="P22" s="53" t="s">
        <v>152</v>
      </c>
      <c r="Q22" s="126" t="s">
        <v>152</v>
      </c>
      <c r="R22" s="61" t="s">
        <v>152</v>
      </c>
      <c r="S22" s="53" t="s">
        <v>152</v>
      </c>
      <c r="T22" s="53" t="s">
        <v>152</v>
      </c>
      <c r="U22" s="119" t="s">
        <v>153</v>
      </c>
      <c r="V22" s="118"/>
      <c r="DG22" s="104">
        <v>0.62</v>
      </c>
    </row>
    <row r="23" spans="1:111" ht="12" customHeight="1" x14ac:dyDescent="0.2">
      <c r="B23" s="116">
        <v>10</v>
      </c>
      <c r="C23" s="931" t="s">
        <v>154</v>
      </c>
      <c r="D23" s="932"/>
      <c r="E23" s="117" t="s">
        <v>143</v>
      </c>
      <c r="F23" s="18" t="s">
        <v>144</v>
      </c>
      <c r="G23" s="53" t="s">
        <v>144</v>
      </c>
      <c r="H23" s="74" t="s">
        <v>144</v>
      </c>
      <c r="I23" s="53" t="s">
        <v>144</v>
      </c>
      <c r="J23" s="74" t="s">
        <v>144</v>
      </c>
      <c r="K23" s="74" t="s">
        <v>144</v>
      </c>
      <c r="L23" s="53" t="s">
        <v>144</v>
      </c>
      <c r="M23" s="74" t="s">
        <v>144</v>
      </c>
      <c r="N23" s="74" t="s">
        <v>144</v>
      </c>
      <c r="O23" s="53" t="s">
        <v>144</v>
      </c>
      <c r="P23" s="53" t="s">
        <v>144</v>
      </c>
      <c r="Q23" s="126" t="s">
        <v>144</v>
      </c>
      <c r="R23" s="61" t="s">
        <v>144</v>
      </c>
      <c r="S23" s="53" t="s">
        <v>144</v>
      </c>
      <c r="T23" s="53" t="s">
        <v>144</v>
      </c>
      <c r="U23" s="119" t="s">
        <v>155</v>
      </c>
      <c r="V23" s="118"/>
      <c r="DG23" s="104">
        <v>0.62</v>
      </c>
    </row>
    <row r="24" spans="1:111" ht="12" customHeight="1" x14ac:dyDescent="0.2">
      <c r="B24" s="116">
        <v>11</v>
      </c>
      <c r="C24" s="931" t="s">
        <v>156</v>
      </c>
      <c r="D24" s="932"/>
      <c r="E24" s="117" t="s">
        <v>157</v>
      </c>
      <c r="F24" s="78">
        <v>0.3</v>
      </c>
      <c r="G24" s="51">
        <v>0.2</v>
      </c>
      <c r="H24" s="51">
        <v>0.1</v>
      </c>
      <c r="I24" s="51">
        <v>0.1</v>
      </c>
      <c r="J24" s="51">
        <v>0.1</v>
      </c>
      <c r="K24" s="67">
        <v>0.3</v>
      </c>
      <c r="L24" s="51">
        <v>0.2</v>
      </c>
      <c r="M24" s="51">
        <v>0.1</v>
      </c>
      <c r="N24" s="67">
        <v>0.1</v>
      </c>
      <c r="O24" s="51">
        <v>0.1</v>
      </c>
      <c r="P24" s="51">
        <v>0.2</v>
      </c>
      <c r="Q24" s="89">
        <v>0.2</v>
      </c>
      <c r="R24" s="62">
        <v>0.3</v>
      </c>
      <c r="S24" s="51">
        <v>0.1</v>
      </c>
      <c r="T24" s="51">
        <v>0.16666666666666666</v>
      </c>
      <c r="U24" s="874" t="s">
        <v>153</v>
      </c>
      <c r="V24" s="118"/>
      <c r="DG24" s="104">
        <v>0.6</v>
      </c>
    </row>
    <row r="25" spans="1:111" ht="12" customHeight="1" x14ac:dyDescent="0.2">
      <c r="B25" s="116">
        <v>12</v>
      </c>
      <c r="C25" s="931" t="s">
        <v>158</v>
      </c>
      <c r="D25" s="932"/>
      <c r="E25" s="117" t="s">
        <v>159</v>
      </c>
      <c r="F25" s="18" t="s">
        <v>160</v>
      </c>
      <c r="G25" s="53"/>
      <c r="H25" s="74"/>
      <c r="I25" s="53" t="s">
        <v>160</v>
      </c>
      <c r="J25" s="53"/>
      <c r="K25" s="74"/>
      <c r="L25" s="53" t="s">
        <v>160</v>
      </c>
      <c r="M25" s="74"/>
      <c r="N25" s="74"/>
      <c r="O25" s="53" t="s">
        <v>160</v>
      </c>
      <c r="P25" s="74"/>
      <c r="Q25" s="126"/>
      <c r="R25" s="61" t="s">
        <v>160</v>
      </c>
      <c r="S25" s="53" t="s">
        <v>160</v>
      </c>
      <c r="T25" s="53" t="s">
        <v>160</v>
      </c>
      <c r="U25" s="874"/>
      <c r="V25" s="118"/>
      <c r="DG25" s="104">
        <v>0.6</v>
      </c>
    </row>
    <row r="26" spans="1:111" ht="12" customHeight="1" x14ac:dyDescent="0.2">
      <c r="B26" s="116">
        <v>13</v>
      </c>
      <c r="C26" s="931" t="s">
        <v>161</v>
      </c>
      <c r="D26" s="932"/>
      <c r="E26" s="117" t="s">
        <v>162</v>
      </c>
      <c r="F26" s="18" t="s">
        <v>163</v>
      </c>
      <c r="G26" s="53"/>
      <c r="H26" s="74"/>
      <c r="I26" s="53" t="s">
        <v>163</v>
      </c>
      <c r="J26" s="53"/>
      <c r="K26" s="74"/>
      <c r="L26" s="53" t="s">
        <v>163</v>
      </c>
      <c r="M26" s="74"/>
      <c r="N26" s="74"/>
      <c r="O26" s="53" t="s">
        <v>163</v>
      </c>
      <c r="P26" s="74"/>
      <c r="Q26" s="126"/>
      <c r="R26" s="61" t="s">
        <v>163</v>
      </c>
      <c r="S26" s="53" t="s">
        <v>163</v>
      </c>
      <c r="T26" s="53" t="s">
        <v>163</v>
      </c>
      <c r="U26" s="874"/>
      <c r="V26" s="118"/>
      <c r="DG26" s="104">
        <v>0.57999999999999996</v>
      </c>
    </row>
    <row r="27" spans="1:111" ht="12" customHeight="1" x14ac:dyDescent="0.2">
      <c r="B27" s="116">
        <v>14</v>
      </c>
      <c r="C27" s="931" t="s">
        <v>164</v>
      </c>
      <c r="D27" s="932"/>
      <c r="E27" s="117" t="s">
        <v>165</v>
      </c>
      <c r="F27" s="18" t="s">
        <v>166</v>
      </c>
      <c r="G27" s="53"/>
      <c r="H27" s="74"/>
      <c r="I27" s="53" t="s">
        <v>166</v>
      </c>
      <c r="J27" s="53"/>
      <c r="K27" s="74"/>
      <c r="L27" s="53" t="s">
        <v>166</v>
      </c>
      <c r="M27" s="74"/>
      <c r="N27" s="74"/>
      <c r="O27" s="53" t="s">
        <v>166</v>
      </c>
      <c r="P27" s="74"/>
      <c r="Q27" s="126"/>
      <c r="R27" s="61" t="s">
        <v>166</v>
      </c>
      <c r="S27" s="53" t="s">
        <v>166</v>
      </c>
      <c r="T27" s="53" t="s">
        <v>166</v>
      </c>
      <c r="U27" s="874" t="s">
        <v>167</v>
      </c>
      <c r="V27" s="118"/>
      <c r="DG27" s="104">
        <v>0.62</v>
      </c>
    </row>
    <row r="28" spans="1:111" ht="12" customHeight="1" x14ac:dyDescent="0.2">
      <c r="B28" s="116">
        <v>15</v>
      </c>
      <c r="C28" s="931" t="s">
        <v>168</v>
      </c>
      <c r="D28" s="932"/>
      <c r="E28" s="117" t="s">
        <v>169</v>
      </c>
      <c r="F28" s="18" t="s">
        <v>170</v>
      </c>
      <c r="G28" s="53"/>
      <c r="H28" s="74"/>
      <c r="I28" s="53" t="s">
        <v>170</v>
      </c>
      <c r="J28" s="53"/>
      <c r="K28" s="74"/>
      <c r="L28" s="53" t="s">
        <v>170</v>
      </c>
      <c r="M28" s="74"/>
      <c r="N28" s="74"/>
      <c r="O28" s="53" t="s">
        <v>170</v>
      </c>
      <c r="P28" s="74"/>
      <c r="Q28" s="126"/>
      <c r="R28" s="61" t="s">
        <v>170</v>
      </c>
      <c r="S28" s="53" t="s">
        <v>170</v>
      </c>
      <c r="T28" s="53" t="s">
        <v>170</v>
      </c>
      <c r="U28" s="874"/>
      <c r="V28" s="118"/>
      <c r="DG28" s="104">
        <v>0.66</v>
      </c>
    </row>
    <row r="29" spans="1:111" ht="21" customHeight="1" x14ac:dyDescent="0.2">
      <c r="B29" s="116">
        <v>16</v>
      </c>
      <c r="C29" s="899" t="s">
        <v>171</v>
      </c>
      <c r="D29" s="900"/>
      <c r="E29" s="452" t="s">
        <v>151</v>
      </c>
      <c r="F29" s="92" t="s">
        <v>144</v>
      </c>
      <c r="G29" s="84"/>
      <c r="H29" s="81"/>
      <c r="I29" s="53" t="s">
        <v>144</v>
      </c>
      <c r="J29" s="83"/>
      <c r="K29" s="84"/>
      <c r="L29" s="84" t="s">
        <v>144</v>
      </c>
      <c r="M29" s="84"/>
      <c r="N29" s="84"/>
      <c r="O29" s="84" t="s">
        <v>144</v>
      </c>
      <c r="P29" s="84"/>
      <c r="Q29" s="146"/>
      <c r="R29" s="61" t="s">
        <v>144</v>
      </c>
      <c r="S29" s="53" t="s">
        <v>144</v>
      </c>
      <c r="T29" s="53" t="s">
        <v>144</v>
      </c>
      <c r="U29" s="874"/>
      <c r="V29" s="118"/>
      <c r="DG29" s="104">
        <v>0.66</v>
      </c>
    </row>
    <row r="30" spans="1:111" ht="12" customHeight="1" x14ac:dyDescent="0.2">
      <c r="A30" s="120"/>
      <c r="B30" s="116">
        <v>17</v>
      </c>
      <c r="C30" s="931" t="s">
        <v>172</v>
      </c>
      <c r="D30" s="932"/>
      <c r="E30" s="117" t="s">
        <v>148</v>
      </c>
      <c r="F30" s="18" t="s">
        <v>144</v>
      </c>
      <c r="G30" s="53"/>
      <c r="H30" s="74"/>
      <c r="I30" s="53" t="s">
        <v>144</v>
      </c>
      <c r="J30" s="53"/>
      <c r="K30" s="74"/>
      <c r="L30" s="53" t="s">
        <v>144</v>
      </c>
      <c r="M30" s="74"/>
      <c r="N30" s="74"/>
      <c r="O30" s="53" t="s">
        <v>144</v>
      </c>
      <c r="P30" s="74"/>
      <c r="Q30" s="126"/>
      <c r="R30" s="61" t="s">
        <v>144</v>
      </c>
      <c r="S30" s="53" t="s">
        <v>144</v>
      </c>
      <c r="T30" s="53" t="s">
        <v>144</v>
      </c>
      <c r="U30" s="874"/>
      <c r="V30" s="118"/>
      <c r="DG30" s="104">
        <v>0.67</v>
      </c>
    </row>
    <row r="31" spans="1:111" ht="12" customHeight="1" x14ac:dyDescent="0.2">
      <c r="A31" s="120"/>
      <c r="B31" s="116">
        <v>18</v>
      </c>
      <c r="C31" s="931" t="s">
        <v>173</v>
      </c>
      <c r="D31" s="932"/>
      <c r="E31" s="117" t="s">
        <v>143</v>
      </c>
      <c r="F31" s="18" t="s">
        <v>144</v>
      </c>
      <c r="G31" s="53"/>
      <c r="H31" s="74"/>
      <c r="I31" s="53" t="s">
        <v>144</v>
      </c>
      <c r="J31" s="53"/>
      <c r="K31" s="74"/>
      <c r="L31" s="53" t="s">
        <v>144</v>
      </c>
      <c r="M31" s="74"/>
      <c r="N31" s="74"/>
      <c r="O31" s="53" t="s">
        <v>144</v>
      </c>
      <c r="P31" s="74"/>
      <c r="Q31" s="126"/>
      <c r="R31" s="61" t="s">
        <v>144</v>
      </c>
      <c r="S31" s="53" t="s">
        <v>144</v>
      </c>
      <c r="T31" s="53" t="s">
        <v>144</v>
      </c>
      <c r="U31" s="874"/>
      <c r="V31" s="118"/>
      <c r="DG31" s="104">
        <v>0.66</v>
      </c>
    </row>
    <row r="32" spans="1:111" ht="12" customHeight="1" x14ac:dyDescent="0.2">
      <c r="A32" s="120"/>
      <c r="B32" s="116">
        <v>19</v>
      </c>
      <c r="C32" s="931" t="s">
        <v>174</v>
      </c>
      <c r="D32" s="932"/>
      <c r="E32" s="117" t="s">
        <v>143</v>
      </c>
      <c r="F32" s="18" t="s">
        <v>144</v>
      </c>
      <c r="G32" s="53"/>
      <c r="H32" s="74"/>
      <c r="I32" s="53" t="s">
        <v>144</v>
      </c>
      <c r="J32" s="53"/>
      <c r="K32" s="74"/>
      <c r="L32" s="53" t="s">
        <v>144</v>
      </c>
      <c r="M32" s="74"/>
      <c r="N32" s="74"/>
      <c r="O32" s="53" t="s">
        <v>144</v>
      </c>
      <c r="P32" s="74"/>
      <c r="Q32" s="126"/>
      <c r="R32" s="61" t="s">
        <v>144</v>
      </c>
      <c r="S32" s="53" t="s">
        <v>144</v>
      </c>
      <c r="T32" s="53" t="s">
        <v>144</v>
      </c>
      <c r="U32" s="874"/>
      <c r="V32" s="118"/>
      <c r="DG32" s="104">
        <v>0.64</v>
      </c>
    </row>
    <row r="33" spans="1:111" ht="12" customHeight="1" x14ac:dyDescent="0.2">
      <c r="A33" s="120"/>
      <c r="B33" s="116">
        <v>20</v>
      </c>
      <c r="C33" s="931" t="s">
        <v>175</v>
      </c>
      <c r="D33" s="932"/>
      <c r="E33" s="117" t="s">
        <v>143</v>
      </c>
      <c r="F33" s="18" t="s">
        <v>144</v>
      </c>
      <c r="G33" s="53"/>
      <c r="H33" s="74"/>
      <c r="I33" s="53" t="s">
        <v>144</v>
      </c>
      <c r="J33" s="53"/>
      <c r="K33" s="74"/>
      <c r="L33" s="53" t="s">
        <v>144</v>
      </c>
      <c r="M33" s="74"/>
      <c r="N33" s="74"/>
      <c r="O33" s="53" t="s">
        <v>144</v>
      </c>
      <c r="P33" s="74"/>
      <c r="Q33" s="126"/>
      <c r="R33" s="61" t="s">
        <v>144</v>
      </c>
      <c r="S33" s="53" t="s">
        <v>144</v>
      </c>
      <c r="T33" s="53" t="s">
        <v>144</v>
      </c>
      <c r="U33" s="874"/>
      <c r="V33" s="118"/>
      <c r="DG33" s="104">
        <v>0.66</v>
      </c>
    </row>
    <row r="34" spans="1:111" ht="12" customHeight="1" x14ac:dyDescent="0.2">
      <c r="A34" s="120"/>
      <c r="B34" s="116">
        <v>21</v>
      </c>
      <c r="C34" s="931" t="s">
        <v>176</v>
      </c>
      <c r="D34" s="1029"/>
      <c r="E34" s="117" t="s">
        <v>177</v>
      </c>
      <c r="F34" s="18" t="s">
        <v>178</v>
      </c>
      <c r="G34" s="53" t="s">
        <v>178</v>
      </c>
      <c r="H34" s="74" t="s">
        <v>178</v>
      </c>
      <c r="I34" s="53" t="s">
        <v>178</v>
      </c>
      <c r="J34" s="57">
        <v>0.08</v>
      </c>
      <c r="K34" s="75">
        <v>0.08</v>
      </c>
      <c r="L34" s="53" t="s">
        <v>178</v>
      </c>
      <c r="M34" s="74" t="s">
        <v>178</v>
      </c>
      <c r="N34" s="74" t="s">
        <v>178</v>
      </c>
      <c r="O34" s="53" t="s">
        <v>178</v>
      </c>
      <c r="P34" s="74" t="s">
        <v>178</v>
      </c>
      <c r="Q34" s="126" t="s">
        <v>178</v>
      </c>
      <c r="R34" s="371">
        <v>0.08</v>
      </c>
      <c r="S34" s="54" t="s">
        <v>178</v>
      </c>
      <c r="T34" s="54" t="s">
        <v>178</v>
      </c>
      <c r="U34" s="892" t="s">
        <v>179</v>
      </c>
      <c r="V34" s="118"/>
      <c r="DG34" s="104">
        <v>0.68</v>
      </c>
    </row>
    <row r="35" spans="1:111" ht="12" customHeight="1" x14ac:dyDescent="0.2">
      <c r="A35" s="120"/>
      <c r="B35" s="116">
        <v>22</v>
      </c>
      <c r="C35" s="931" t="s">
        <v>180</v>
      </c>
      <c r="D35" s="932"/>
      <c r="E35" s="117" t="s">
        <v>148</v>
      </c>
      <c r="F35" s="18" t="s">
        <v>149</v>
      </c>
      <c r="G35" s="53" t="s">
        <v>149</v>
      </c>
      <c r="H35" s="74" t="s">
        <v>149</v>
      </c>
      <c r="I35" s="53" t="s">
        <v>149</v>
      </c>
      <c r="J35" s="53" t="s">
        <v>149</v>
      </c>
      <c r="K35" s="74" t="s">
        <v>149</v>
      </c>
      <c r="L35" s="53" t="s">
        <v>149</v>
      </c>
      <c r="M35" s="74" t="s">
        <v>149</v>
      </c>
      <c r="N35" s="74" t="s">
        <v>149</v>
      </c>
      <c r="O35" s="53" t="s">
        <v>149</v>
      </c>
      <c r="P35" s="74" t="s">
        <v>149</v>
      </c>
      <c r="Q35" s="126" t="s">
        <v>149</v>
      </c>
      <c r="R35" s="396" t="s">
        <v>149</v>
      </c>
      <c r="S35" s="54" t="s">
        <v>149</v>
      </c>
      <c r="T35" s="54" t="s">
        <v>149</v>
      </c>
      <c r="U35" s="894"/>
      <c r="V35" s="118"/>
      <c r="DG35" s="104">
        <v>0.64</v>
      </c>
    </row>
    <row r="36" spans="1:111" ht="12" customHeight="1" x14ac:dyDescent="0.2">
      <c r="A36" s="120"/>
      <c r="B36" s="116">
        <v>23</v>
      </c>
      <c r="C36" s="931" t="s">
        <v>181</v>
      </c>
      <c r="D36" s="932"/>
      <c r="E36" s="117" t="s">
        <v>182</v>
      </c>
      <c r="F36" s="100">
        <v>2E-3</v>
      </c>
      <c r="G36" s="54">
        <v>5.0000000000000001E-3</v>
      </c>
      <c r="H36" s="72">
        <v>5.0000000000000001E-3</v>
      </c>
      <c r="I36" s="54">
        <v>6.0000000000000001E-3</v>
      </c>
      <c r="J36" s="54">
        <v>7.0000000000000001E-3</v>
      </c>
      <c r="K36" s="72">
        <v>2.7E-2</v>
      </c>
      <c r="L36" s="54">
        <v>2.7E-2</v>
      </c>
      <c r="M36" s="72">
        <v>1.0999999999999999E-2</v>
      </c>
      <c r="N36" s="72">
        <v>6.0000000000000001E-3</v>
      </c>
      <c r="O36" s="54">
        <v>2E-3</v>
      </c>
      <c r="P36" s="72">
        <v>1E-3</v>
      </c>
      <c r="Q36" s="369" t="s">
        <v>144</v>
      </c>
      <c r="R36" s="396">
        <v>2.7E-2</v>
      </c>
      <c r="S36" s="54" t="s">
        <v>144</v>
      </c>
      <c r="T36" s="54">
        <v>8.2500000000000004E-3</v>
      </c>
      <c r="U36" s="894"/>
      <c r="V36" s="118"/>
      <c r="DG36" s="104">
        <v>0.66</v>
      </c>
    </row>
    <row r="37" spans="1:111" ht="11.25" customHeight="1" x14ac:dyDescent="0.2">
      <c r="A37" s="120"/>
      <c r="B37" s="116">
        <v>24</v>
      </c>
      <c r="C37" s="931" t="s">
        <v>183</v>
      </c>
      <c r="D37" s="932"/>
      <c r="E37" s="117" t="s">
        <v>184</v>
      </c>
      <c r="F37" s="100" t="s">
        <v>149</v>
      </c>
      <c r="G37" s="54">
        <v>5.0000000000000001E-3</v>
      </c>
      <c r="H37" s="54">
        <v>5.0000000000000001E-3</v>
      </c>
      <c r="I37" s="54">
        <v>6.0000000000000001E-3</v>
      </c>
      <c r="J37" s="54">
        <v>5.0000000000000001E-3</v>
      </c>
      <c r="K37" s="72">
        <v>0.02</v>
      </c>
      <c r="L37" s="54">
        <v>1.7000000000000001E-2</v>
      </c>
      <c r="M37" s="72">
        <v>8.0000000000000002E-3</v>
      </c>
      <c r="N37" s="72">
        <v>5.0000000000000001E-3</v>
      </c>
      <c r="O37" s="54">
        <v>2E-3</v>
      </c>
      <c r="P37" s="72" t="s">
        <v>149</v>
      </c>
      <c r="Q37" s="369" t="s">
        <v>149</v>
      </c>
      <c r="R37" s="396">
        <v>0.02</v>
      </c>
      <c r="S37" s="54" t="s">
        <v>149</v>
      </c>
      <c r="T37" s="54">
        <v>6.0833333333333338E-3</v>
      </c>
      <c r="U37" s="894"/>
      <c r="V37" s="118"/>
      <c r="DG37" s="104">
        <v>0.65</v>
      </c>
    </row>
    <row r="38" spans="1:111" ht="12" customHeight="1" x14ac:dyDescent="0.2">
      <c r="A38" s="120"/>
      <c r="B38" s="116">
        <v>25</v>
      </c>
      <c r="C38" s="931" t="s">
        <v>185</v>
      </c>
      <c r="D38" s="932"/>
      <c r="E38" s="117" t="s">
        <v>186</v>
      </c>
      <c r="F38" s="100">
        <v>2E-3</v>
      </c>
      <c r="G38" s="54">
        <v>1E-3</v>
      </c>
      <c r="H38" s="54">
        <v>1E-3</v>
      </c>
      <c r="I38" s="54">
        <v>3.0000000000000001E-3</v>
      </c>
      <c r="J38" s="54">
        <v>3.0000000000000001E-3</v>
      </c>
      <c r="K38" s="72">
        <v>2E-3</v>
      </c>
      <c r="L38" s="54" t="s">
        <v>144</v>
      </c>
      <c r="M38" s="72">
        <v>2E-3</v>
      </c>
      <c r="N38" s="72">
        <v>2E-3</v>
      </c>
      <c r="O38" s="54">
        <v>2E-3</v>
      </c>
      <c r="P38" s="72">
        <v>3.0000000000000001E-3</v>
      </c>
      <c r="Q38" s="369">
        <v>4.0000000000000001E-3</v>
      </c>
      <c r="R38" s="396">
        <v>4.0000000000000001E-3</v>
      </c>
      <c r="S38" s="54" t="s">
        <v>144</v>
      </c>
      <c r="T38" s="54">
        <v>2.0833333333333333E-3</v>
      </c>
      <c r="U38" s="894"/>
      <c r="V38" s="118"/>
    </row>
    <row r="39" spans="1:111" ht="12" customHeight="1" x14ac:dyDescent="0.2">
      <c r="A39" s="120"/>
      <c r="B39" s="116">
        <v>26</v>
      </c>
      <c r="C39" s="931" t="s">
        <v>187</v>
      </c>
      <c r="D39" s="932"/>
      <c r="E39" s="117" t="s">
        <v>143</v>
      </c>
      <c r="F39" s="18" t="s">
        <v>144</v>
      </c>
      <c r="G39" s="53" t="s">
        <v>144</v>
      </c>
      <c r="H39" s="53" t="s">
        <v>144</v>
      </c>
      <c r="I39" s="53" t="s">
        <v>144</v>
      </c>
      <c r="J39" s="53" t="s">
        <v>144</v>
      </c>
      <c r="K39" s="74" t="s">
        <v>144</v>
      </c>
      <c r="L39" s="53" t="s">
        <v>144</v>
      </c>
      <c r="M39" s="74" t="s">
        <v>144</v>
      </c>
      <c r="N39" s="74" t="s">
        <v>144</v>
      </c>
      <c r="O39" s="53" t="s">
        <v>144</v>
      </c>
      <c r="P39" s="74" t="s">
        <v>144</v>
      </c>
      <c r="Q39" s="126" t="s">
        <v>144</v>
      </c>
      <c r="R39" s="396" t="s">
        <v>144</v>
      </c>
      <c r="S39" s="54" t="s">
        <v>144</v>
      </c>
      <c r="T39" s="54" t="s">
        <v>144</v>
      </c>
      <c r="U39" s="894"/>
      <c r="V39" s="118"/>
    </row>
    <row r="40" spans="1:111" ht="12" customHeight="1" x14ac:dyDescent="0.2">
      <c r="A40" s="120"/>
      <c r="B40" s="116">
        <v>27</v>
      </c>
      <c r="C40" s="931" t="s">
        <v>188</v>
      </c>
      <c r="D40" s="932"/>
      <c r="E40" s="117" t="s">
        <v>186</v>
      </c>
      <c r="F40" s="100">
        <v>7.0000000000000001E-3</v>
      </c>
      <c r="G40" s="54">
        <v>8.9999999999999993E-3</v>
      </c>
      <c r="H40" s="54">
        <v>0.01</v>
      </c>
      <c r="I40" s="54">
        <v>1.4999999999999999E-2</v>
      </c>
      <c r="J40" s="54">
        <v>1.6E-2</v>
      </c>
      <c r="K40" s="72">
        <v>3.7999999999999999E-2</v>
      </c>
      <c r="L40" s="54">
        <v>3.2000000000000001E-2</v>
      </c>
      <c r="M40" s="72">
        <v>1.9E-2</v>
      </c>
      <c r="N40" s="72">
        <v>1.2E-2</v>
      </c>
      <c r="O40" s="54">
        <v>7.0000000000000001E-3</v>
      </c>
      <c r="P40" s="72">
        <v>7.0000000000000001E-3</v>
      </c>
      <c r="Q40" s="369">
        <v>7.0000000000000001E-3</v>
      </c>
      <c r="R40" s="396">
        <v>3.7999999999999999E-2</v>
      </c>
      <c r="S40" s="54">
        <v>7.0000000000000001E-3</v>
      </c>
      <c r="T40" s="54">
        <v>1.4916666666666668E-2</v>
      </c>
      <c r="U40" s="894"/>
      <c r="V40" s="118"/>
    </row>
    <row r="41" spans="1:111" ht="12" customHeight="1" x14ac:dyDescent="0.2">
      <c r="A41" s="120"/>
      <c r="B41" s="116">
        <v>28</v>
      </c>
      <c r="C41" s="931" t="s">
        <v>189</v>
      </c>
      <c r="D41" s="932"/>
      <c r="E41" s="117" t="s">
        <v>184</v>
      </c>
      <c r="F41" s="100" t="s">
        <v>149</v>
      </c>
      <c r="G41" s="54">
        <v>3.0000000000000001E-3</v>
      </c>
      <c r="H41" s="54">
        <v>3.0000000000000001E-3</v>
      </c>
      <c r="I41" s="54">
        <v>4.0000000000000001E-3</v>
      </c>
      <c r="J41" s="54">
        <v>4.0000000000000001E-3</v>
      </c>
      <c r="K41" s="72">
        <v>1.9E-2</v>
      </c>
      <c r="L41" s="54">
        <v>1.6E-2</v>
      </c>
      <c r="M41" s="72">
        <v>8.0000000000000002E-3</v>
      </c>
      <c r="N41" s="72">
        <v>4.0000000000000001E-3</v>
      </c>
      <c r="O41" s="54" t="s">
        <v>149</v>
      </c>
      <c r="P41" s="72" t="s">
        <v>149</v>
      </c>
      <c r="Q41" s="369" t="s">
        <v>149</v>
      </c>
      <c r="R41" s="396">
        <v>1.9E-2</v>
      </c>
      <c r="S41" s="54" t="s">
        <v>149</v>
      </c>
      <c r="T41" s="54">
        <v>5.0833333333333329E-3</v>
      </c>
      <c r="U41" s="894"/>
      <c r="V41" s="118"/>
    </row>
    <row r="42" spans="1:111" ht="12" customHeight="1" x14ac:dyDescent="0.2">
      <c r="A42" s="120"/>
      <c r="B42" s="116">
        <v>29</v>
      </c>
      <c r="C42" s="931" t="s">
        <v>190</v>
      </c>
      <c r="D42" s="932"/>
      <c r="E42" s="117" t="s">
        <v>184</v>
      </c>
      <c r="F42" s="100">
        <v>3.0000000000000001E-3</v>
      </c>
      <c r="G42" s="54">
        <v>3.0000000000000001E-3</v>
      </c>
      <c r="H42" s="54">
        <v>4.0000000000000001E-3</v>
      </c>
      <c r="I42" s="54">
        <v>6.0000000000000001E-3</v>
      </c>
      <c r="J42" s="54">
        <v>6.0000000000000001E-3</v>
      </c>
      <c r="K42" s="72">
        <v>8.9999999999999993E-3</v>
      </c>
      <c r="L42" s="54">
        <v>5.0000000000000001E-3</v>
      </c>
      <c r="M42" s="72">
        <v>6.0000000000000001E-3</v>
      </c>
      <c r="N42" s="72">
        <v>4.0000000000000001E-3</v>
      </c>
      <c r="O42" s="54">
        <v>3.0000000000000001E-3</v>
      </c>
      <c r="P42" s="72">
        <v>3.0000000000000001E-3</v>
      </c>
      <c r="Q42" s="369">
        <v>2E-3</v>
      </c>
      <c r="R42" s="396">
        <v>8.9999999999999993E-3</v>
      </c>
      <c r="S42" s="54">
        <v>2E-3</v>
      </c>
      <c r="T42" s="54">
        <v>4.5000000000000005E-3</v>
      </c>
      <c r="U42" s="894"/>
      <c r="V42" s="118"/>
    </row>
    <row r="43" spans="1:111" ht="12" customHeight="1" x14ac:dyDescent="0.2">
      <c r="A43" s="120"/>
      <c r="B43" s="116">
        <v>30</v>
      </c>
      <c r="C43" s="931" t="s">
        <v>191</v>
      </c>
      <c r="D43" s="932"/>
      <c r="E43" s="117" t="s">
        <v>192</v>
      </c>
      <c r="F43" s="100" t="s">
        <v>144</v>
      </c>
      <c r="G43" s="54" t="s">
        <v>144</v>
      </c>
      <c r="H43" s="54" t="s">
        <v>144</v>
      </c>
      <c r="I43" s="54" t="s">
        <v>144</v>
      </c>
      <c r="J43" s="54" t="s">
        <v>144</v>
      </c>
      <c r="K43" s="72" t="s">
        <v>144</v>
      </c>
      <c r="L43" s="54" t="s">
        <v>144</v>
      </c>
      <c r="M43" s="72" t="s">
        <v>144</v>
      </c>
      <c r="N43" s="72" t="s">
        <v>144</v>
      </c>
      <c r="O43" s="54" t="s">
        <v>144</v>
      </c>
      <c r="P43" s="72" t="s">
        <v>144</v>
      </c>
      <c r="Q43" s="369">
        <v>1E-3</v>
      </c>
      <c r="R43" s="396">
        <v>1E-3</v>
      </c>
      <c r="S43" s="54" t="s">
        <v>144</v>
      </c>
      <c r="T43" s="54" t="s">
        <v>144</v>
      </c>
      <c r="U43" s="894"/>
      <c r="V43" s="118"/>
    </row>
    <row r="44" spans="1:111" ht="12" customHeight="1" x14ac:dyDescent="0.2">
      <c r="A44" s="120"/>
      <c r="B44" s="116">
        <v>31</v>
      </c>
      <c r="C44" s="931" t="s">
        <v>193</v>
      </c>
      <c r="D44" s="932"/>
      <c r="E44" s="117" t="s">
        <v>194</v>
      </c>
      <c r="F44" s="18" t="s">
        <v>195</v>
      </c>
      <c r="G44" s="53" t="s">
        <v>195</v>
      </c>
      <c r="H44" s="53" t="s">
        <v>195</v>
      </c>
      <c r="I44" s="53" t="s">
        <v>195</v>
      </c>
      <c r="J44" s="53" t="s">
        <v>195</v>
      </c>
      <c r="K44" s="74" t="s">
        <v>195</v>
      </c>
      <c r="L44" s="53" t="s">
        <v>195</v>
      </c>
      <c r="M44" s="74" t="s">
        <v>195</v>
      </c>
      <c r="N44" s="74" t="s">
        <v>195</v>
      </c>
      <c r="O44" s="53" t="s">
        <v>195</v>
      </c>
      <c r="P44" s="74" t="s">
        <v>195</v>
      </c>
      <c r="Q44" s="126" t="s">
        <v>195</v>
      </c>
      <c r="R44" s="61" t="s">
        <v>195</v>
      </c>
      <c r="S44" s="53" t="s">
        <v>195</v>
      </c>
      <c r="T44" s="53" t="s">
        <v>195</v>
      </c>
      <c r="U44" s="895"/>
      <c r="V44" s="118"/>
    </row>
    <row r="45" spans="1:111" ht="12" customHeight="1" x14ac:dyDescent="0.2">
      <c r="A45" s="120"/>
      <c r="B45" s="116">
        <v>32</v>
      </c>
      <c r="C45" s="931" t="s">
        <v>196</v>
      </c>
      <c r="D45" s="932"/>
      <c r="E45" s="117" t="s">
        <v>162</v>
      </c>
      <c r="F45" s="18" t="s">
        <v>197</v>
      </c>
      <c r="G45" s="53"/>
      <c r="H45" s="53"/>
      <c r="I45" s="18" t="s">
        <v>197</v>
      </c>
      <c r="J45" s="53"/>
      <c r="K45" s="74"/>
      <c r="L45" s="53" t="s">
        <v>197</v>
      </c>
      <c r="M45" s="74"/>
      <c r="N45" s="74"/>
      <c r="O45" s="53" t="s">
        <v>197</v>
      </c>
      <c r="P45" s="74"/>
      <c r="Q45" s="126"/>
      <c r="R45" s="61" t="s">
        <v>197</v>
      </c>
      <c r="S45" s="53" t="s">
        <v>197</v>
      </c>
      <c r="T45" s="53" t="s">
        <v>197</v>
      </c>
      <c r="U45" s="874" t="s">
        <v>138</v>
      </c>
      <c r="V45" s="118"/>
    </row>
    <row r="46" spans="1:111" ht="12" customHeight="1" x14ac:dyDescent="0.2">
      <c r="A46" s="120"/>
      <c r="B46" s="116">
        <v>33</v>
      </c>
      <c r="C46" s="931" t="s">
        <v>198</v>
      </c>
      <c r="D46" s="932"/>
      <c r="E46" s="117" t="s">
        <v>199</v>
      </c>
      <c r="F46" s="99" t="s">
        <v>197</v>
      </c>
      <c r="G46" s="57"/>
      <c r="H46" s="57"/>
      <c r="I46" s="99">
        <v>0.02</v>
      </c>
      <c r="J46" s="57"/>
      <c r="K46" s="75"/>
      <c r="L46" s="57" t="s">
        <v>197</v>
      </c>
      <c r="M46" s="75"/>
      <c r="N46" s="75"/>
      <c r="O46" s="57" t="s">
        <v>197</v>
      </c>
      <c r="P46" s="75"/>
      <c r="Q46" s="367"/>
      <c r="R46" s="371">
        <v>0.02</v>
      </c>
      <c r="S46" s="53" t="s">
        <v>197</v>
      </c>
      <c r="T46" s="53" t="s">
        <v>197</v>
      </c>
      <c r="U46" s="874"/>
      <c r="V46" s="118"/>
    </row>
    <row r="47" spans="1:111" ht="12" customHeight="1" x14ac:dyDescent="0.2">
      <c r="A47" s="120"/>
      <c r="B47" s="116">
        <v>34</v>
      </c>
      <c r="C47" s="931" t="s">
        <v>200</v>
      </c>
      <c r="D47" s="932"/>
      <c r="E47" s="117" t="s">
        <v>201</v>
      </c>
      <c r="F47" s="18" t="s">
        <v>202</v>
      </c>
      <c r="G47" s="53"/>
      <c r="H47" s="53"/>
      <c r="I47" s="18" t="s">
        <v>202</v>
      </c>
      <c r="J47" s="53"/>
      <c r="K47" s="74"/>
      <c r="L47" s="53" t="s">
        <v>202</v>
      </c>
      <c r="M47" s="74"/>
      <c r="N47" s="74"/>
      <c r="O47" s="53" t="s">
        <v>202</v>
      </c>
      <c r="P47" s="74"/>
      <c r="Q47" s="126"/>
      <c r="R47" s="61" t="s">
        <v>202</v>
      </c>
      <c r="S47" s="53" t="s">
        <v>202</v>
      </c>
      <c r="T47" s="53" t="s">
        <v>202</v>
      </c>
      <c r="U47" s="874"/>
      <c r="V47" s="118"/>
    </row>
    <row r="48" spans="1:111" ht="12" customHeight="1" x14ac:dyDescent="0.2">
      <c r="A48" s="120"/>
      <c r="B48" s="116">
        <v>35</v>
      </c>
      <c r="C48" s="931" t="s">
        <v>203</v>
      </c>
      <c r="D48" s="932"/>
      <c r="E48" s="117" t="s">
        <v>162</v>
      </c>
      <c r="F48" s="18" t="s">
        <v>197</v>
      </c>
      <c r="G48" s="53"/>
      <c r="H48" s="53"/>
      <c r="I48" s="18" t="s">
        <v>197</v>
      </c>
      <c r="J48" s="53"/>
      <c r="K48" s="74"/>
      <c r="L48" s="53" t="s">
        <v>197</v>
      </c>
      <c r="M48" s="74"/>
      <c r="N48" s="74"/>
      <c r="O48" s="53" t="s">
        <v>197</v>
      </c>
      <c r="P48" s="74"/>
      <c r="Q48" s="126"/>
      <c r="R48" s="61" t="s">
        <v>197</v>
      </c>
      <c r="S48" s="53" t="s">
        <v>197</v>
      </c>
      <c r="T48" s="53" t="s">
        <v>197</v>
      </c>
      <c r="U48" s="874"/>
      <c r="V48" s="118"/>
    </row>
    <row r="49" spans="1:22" ht="12" customHeight="1" x14ac:dyDescent="0.2">
      <c r="A49" s="120"/>
      <c r="B49" s="116">
        <v>36</v>
      </c>
      <c r="C49" s="931" t="s">
        <v>204</v>
      </c>
      <c r="D49" s="932"/>
      <c r="E49" s="117" t="s">
        <v>205</v>
      </c>
      <c r="F49" s="78">
        <v>9.5</v>
      </c>
      <c r="G49" s="51"/>
      <c r="H49" s="51"/>
      <c r="I49" s="67">
        <v>8</v>
      </c>
      <c r="J49" s="51"/>
      <c r="K49" s="67"/>
      <c r="L49" s="51">
        <v>7.2</v>
      </c>
      <c r="M49" s="67"/>
      <c r="N49" s="67"/>
      <c r="O49" s="51">
        <v>8</v>
      </c>
      <c r="P49" s="67"/>
      <c r="Q49" s="89"/>
      <c r="R49" s="62">
        <v>9.5</v>
      </c>
      <c r="S49" s="51">
        <v>7.2</v>
      </c>
      <c r="T49" s="51">
        <v>8.1750000000000007</v>
      </c>
      <c r="U49" s="119" t="s">
        <v>153</v>
      </c>
      <c r="V49" s="118"/>
    </row>
    <row r="50" spans="1:22" ht="12" customHeight="1" x14ac:dyDescent="0.2">
      <c r="A50" s="120"/>
      <c r="B50" s="116">
        <v>37</v>
      </c>
      <c r="C50" s="931" t="s">
        <v>206</v>
      </c>
      <c r="D50" s="932"/>
      <c r="E50" s="117" t="s">
        <v>169</v>
      </c>
      <c r="F50" s="18" t="s">
        <v>144</v>
      </c>
      <c r="G50" s="53"/>
      <c r="H50" s="53"/>
      <c r="I50" s="18" t="s">
        <v>144</v>
      </c>
      <c r="J50" s="53"/>
      <c r="K50" s="74"/>
      <c r="L50" s="53" t="s">
        <v>144</v>
      </c>
      <c r="M50" s="74"/>
      <c r="N50" s="74"/>
      <c r="O50" s="53" t="s">
        <v>144</v>
      </c>
      <c r="P50" s="74"/>
      <c r="Q50" s="126"/>
      <c r="R50" s="61" t="s">
        <v>144</v>
      </c>
      <c r="S50" s="53" t="s">
        <v>144</v>
      </c>
      <c r="T50" s="53" t="s">
        <v>144</v>
      </c>
      <c r="U50" s="119" t="s">
        <v>138</v>
      </c>
      <c r="V50" s="118"/>
    </row>
    <row r="51" spans="1:22" ht="12" customHeight="1" x14ac:dyDescent="0.2">
      <c r="A51" s="120"/>
      <c r="B51" s="116">
        <v>38</v>
      </c>
      <c r="C51" s="931" t="s">
        <v>207</v>
      </c>
      <c r="D51" s="932"/>
      <c r="E51" s="117" t="s">
        <v>205</v>
      </c>
      <c r="F51" s="18">
        <v>16</v>
      </c>
      <c r="G51" s="51">
        <v>9.1</v>
      </c>
      <c r="H51" s="51">
        <v>9.3000000000000007</v>
      </c>
      <c r="I51" s="74">
        <v>14</v>
      </c>
      <c r="J51" s="53">
        <v>12</v>
      </c>
      <c r="K51" s="74">
        <v>12</v>
      </c>
      <c r="L51" s="51">
        <v>11</v>
      </c>
      <c r="M51" s="74">
        <v>11</v>
      </c>
      <c r="N51" s="74">
        <v>12</v>
      </c>
      <c r="O51" s="53">
        <v>13</v>
      </c>
      <c r="P51" s="74">
        <v>17</v>
      </c>
      <c r="Q51" s="126">
        <v>24</v>
      </c>
      <c r="R51" s="61">
        <v>24</v>
      </c>
      <c r="S51" s="51">
        <v>9.1</v>
      </c>
      <c r="T51" s="53">
        <v>13.366666666666667</v>
      </c>
      <c r="U51" s="119" t="s">
        <v>208</v>
      </c>
      <c r="V51" s="118"/>
    </row>
    <row r="52" spans="1:22" ht="12" customHeight="1" x14ac:dyDescent="0.2">
      <c r="A52" s="120"/>
      <c r="B52" s="116">
        <v>39</v>
      </c>
      <c r="C52" s="931" t="s">
        <v>209</v>
      </c>
      <c r="D52" s="932"/>
      <c r="E52" s="117" t="s">
        <v>210</v>
      </c>
      <c r="F52" s="18">
        <v>22</v>
      </c>
      <c r="G52" s="53"/>
      <c r="H52" s="53"/>
      <c r="I52" s="74">
        <v>19</v>
      </c>
      <c r="J52" s="53"/>
      <c r="K52" s="74"/>
      <c r="L52" s="53">
        <v>10</v>
      </c>
      <c r="M52" s="74"/>
      <c r="N52" s="74"/>
      <c r="O52" s="53">
        <v>22</v>
      </c>
      <c r="P52" s="74"/>
      <c r="Q52" s="126"/>
      <c r="R52" s="61">
        <v>22</v>
      </c>
      <c r="S52" s="53">
        <v>10</v>
      </c>
      <c r="T52" s="53">
        <v>18.25</v>
      </c>
      <c r="U52" s="874" t="s">
        <v>153</v>
      </c>
      <c r="V52" s="118"/>
    </row>
    <row r="53" spans="1:22" ht="12" customHeight="1" x14ac:dyDescent="0.2">
      <c r="A53" s="120"/>
      <c r="B53" s="116">
        <v>40</v>
      </c>
      <c r="C53" s="931" t="s">
        <v>212</v>
      </c>
      <c r="D53" s="932"/>
      <c r="E53" s="117" t="s">
        <v>213</v>
      </c>
      <c r="F53" s="18">
        <v>60</v>
      </c>
      <c r="G53" s="53"/>
      <c r="H53" s="53"/>
      <c r="I53" s="74">
        <v>55</v>
      </c>
      <c r="J53" s="53"/>
      <c r="K53" s="74"/>
      <c r="L53" s="53">
        <v>42</v>
      </c>
      <c r="M53" s="74"/>
      <c r="N53" s="74"/>
      <c r="O53" s="53">
        <v>53</v>
      </c>
      <c r="P53" s="74"/>
      <c r="Q53" s="126"/>
      <c r="R53" s="61">
        <v>60</v>
      </c>
      <c r="S53" s="53">
        <v>42</v>
      </c>
      <c r="T53" s="53">
        <v>52.5</v>
      </c>
      <c r="U53" s="874"/>
      <c r="V53" s="118"/>
    </row>
    <row r="54" spans="1:22" ht="12" customHeight="1" x14ac:dyDescent="0.2">
      <c r="A54" s="120"/>
      <c r="B54" s="116">
        <v>41</v>
      </c>
      <c r="C54" s="931" t="s">
        <v>214</v>
      </c>
      <c r="D54" s="932"/>
      <c r="E54" s="117" t="s">
        <v>199</v>
      </c>
      <c r="F54" s="18" t="s">
        <v>215</v>
      </c>
      <c r="G54" s="53"/>
      <c r="H54" s="53"/>
      <c r="I54" s="18" t="s">
        <v>215</v>
      </c>
      <c r="J54" s="53"/>
      <c r="K54" s="74"/>
      <c r="L54" s="53" t="s">
        <v>215</v>
      </c>
      <c r="M54" s="74"/>
      <c r="N54" s="74"/>
      <c r="O54" s="53" t="s">
        <v>215</v>
      </c>
      <c r="P54" s="74"/>
      <c r="Q54" s="126"/>
      <c r="R54" s="61" t="s">
        <v>215</v>
      </c>
      <c r="S54" s="53" t="s">
        <v>215</v>
      </c>
      <c r="T54" s="53" t="s">
        <v>215</v>
      </c>
      <c r="U54" s="874" t="s">
        <v>167</v>
      </c>
      <c r="V54" s="118"/>
    </row>
    <row r="55" spans="1:22" ht="12" customHeight="1" x14ac:dyDescent="0.2">
      <c r="A55" s="120"/>
      <c r="B55" s="116">
        <v>42</v>
      </c>
      <c r="C55" s="931" t="s">
        <v>216</v>
      </c>
      <c r="D55" s="932"/>
      <c r="E55" s="117" t="s">
        <v>217</v>
      </c>
      <c r="F55" s="101">
        <v>9.9999999999999995E-7</v>
      </c>
      <c r="G55" s="102" t="s">
        <v>218</v>
      </c>
      <c r="H55" s="102" t="s">
        <v>218</v>
      </c>
      <c r="I55" s="102">
        <v>9.9999999999999995E-7</v>
      </c>
      <c r="J55" s="101" t="s">
        <v>218</v>
      </c>
      <c r="K55" s="102" t="s">
        <v>218</v>
      </c>
      <c r="L55" s="101" t="s">
        <v>218</v>
      </c>
      <c r="M55" s="103" t="s">
        <v>218</v>
      </c>
      <c r="N55" s="103" t="s">
        <v>218</v>
      </c>
      <c r="O55" s="102" t="s">
        <v>218</v>
      </c>
      <c r="P55" s="102" t="s">
        <v>218</v>
      </c>
      <c r="Q55" s="399" t="s">
        <v>218</v>
      </c>
      <c r="R55" s="403">
        <v>9.9999999999999995E-7</v>
      </c>
      <c r="S55" s="53" t="s">
        <v>218</v>
      </c>
      <c r="T55" s="53" t="s">
        <v>218</v>
      </c>
      <c r="U55" s="874"/>
      <c r="V55" s="118"/>
    </row>
    <row r="56" spans="1:22" ht="12" customHeight="1" x14ac:dyDescent="0.2">
      <c r="A56" s="120"/>
      <c r="B56" s="116">
        <v>43</v>
      </c>
      <c r="C56" s="931" t="s">
        <v>219</v>
      </c>
      <c r="D56" s="932"/>
      <c r="E56" s="117" t="s">
        <v>217</v>
      </c>
      <c r="F56" s="18" t="s">
        <v>218</v>
      </c>
      <c r="G56" s="53" t="s">
        <v>218</v>
      </c>
      <c r="H56" s="53" t="s">
        <v>218</v>
      </c>
      <c r="I56" s="53" t="s">
        <v>218</v>
      </c>
      <c r="J56" s="18" t="s">
        <v>218</v>
      </c>
      <c r="K56" s="74" t="s">
        <v>218</v>
      </c>
      <c r="L56" s="53" t="s">
        <v>218</v>
      </c>
      <c r="M56" s="74" t="s">
        <v>218</v>
      </c>
      <c r="N56" s="74" t="s">
        <v>218</v>
      </c>
      <c r="O56" s="53" t="s">
        <v>218</v>
      </c>
      <c r="P56" s="53" t="s">
        <v>218</v>
      </c>
      <c r="Q56" s="53" t="s">
        <v>218</v>
      </c>
      <c r="R56" s="61" t="s">
        <v>218</v>
      </c>
      <c r="S56" s="53" t="s">
        <v>218</v>
      </c>
      <c r="T56" s="53" t="s">
        <v>218</v>
      </c>
      <c r="U56" s="874"/>
      <c r="V56" s="118"/>
    </row>
    <row r="57" spans="1:22" ht="12" customHeight="1" x14ac:dyDescent="0.2">
      <c r="A57" s="120"/>
      <c r="B57" s="116">
        <v>44</v>
      </c>
      <c r="C57" s="931" t="s">
        <v>220</v>
      </c>
      <c r="D57" s="932"/>
      <c r="E57" s="117" t="s">
        <v>148</v>
      </c>
      <c r="F57" s="18" t="s">
        <v>149</v>
      </c>
      <c r="G57" s="53"/>
      <c r="H57" s="53"/>
      <c r="I57" s="53" t="s">
        <v>149</v>
      </c>
      <c r="J57" s="18"/>
      <c r="K57" s="74"/>
      <c r="L57" s="53" t="s">
        <v>149</v>
      </c>
      <c r="M57" s="74"/>
      <c r="N57" s="74"/>
      <c r="O57" s="53" t="s">
        <v>149</v>
      </c>
      <c r="P57" s="74"/>
      <c r="Q57" s="126"/>
      <c r="R57" s="61" t="s">
        <v>149</v>
      </c>
      <c r="S57" s="53" t="s">
        <v>149</v>
      </c>
      <c r="T57" s="53" t="s">
        <v>149</v>
      </c>
      <c r="U57" s="874"/>
      <c r="V57" s="118"/>
    </row>
    <row r="58" spans="1:22" ht="12" customHeight="1" x14ac:dyDescent="0.2">
      <c r="A58" s="120"/>
      <c r="B58" s="116">
        <v>45</v>
      </c>
      <c r="C58" s="931" t="s">
        <v>221</v>
      </c>
      <c r="D58" s="932"/>
      <c r="E58" s="117" t="s">
        <v>222</v>
      </c>
      <c r="F58" s="18" t="s">
        <v>223</v>
      </c>
      <c r="G58" s="53"/>
      <c r="H58" s="53"/>
      <c r="I58" s="53" t="s">
        <v>223</v>
      </c>
      <c r="J58" s="18"/>
      <c r="K58" s="74"/>
      <c r="L58" s="53" t="s">
        <v>223</v>
      </c>
      <c r="M58" s="74"/>
      <c r="N58" s="74"/>
      <c r="O58" s="53" t="s">
        <v>223</v>
      </c>
      <c r="P58" s="74"/>
      <c r="Q58" s="126"/>
      <c r="R58" s="61" t="s">
        <v>223</v>
      </c>
      <c r="S58" s="53" t="s">
        <v>223</v>
      </c>
      <c r="T58" s="53" t="s">
        <v>223</v>
      </c>
      <c r="U58" s="874"/>
      <c r="V58" s="118"/>
    </row>
    <row r="59" spans="1:22" ht="12" customHeight="1" x14ac:dyDescent="0.2">
      <c r="A59" s="120"/>
      <c r="B59" s="116">
        <v>46</v>
      </c>
      <c r="C59" s="806" t="s">
        <v>224</v>
      </c>
      <c r="D59" s="806"/>
      <c r="E59" s="117" t="s">
        <v>225</v>
      </c>
      <c r="F59" s="78" t="s">
        <v>226</v>
      </c>
      <c r="G59" s="51" t="s">
        <v>226</v>
      </c>
      <c r="H59" s="51" t="s">
        <v>226</v>
      </c>
      <c r="I59" s="51" t="s">
        <v>226</v>
      </c>
      <c r="J59" s="51" t="s">
        <v>226</v>
      </c>
      <c r="K59" s="67">
        <v>0.6</v>
      </c>
      <c r="L59" s="51">
        <v>0.5</v>
      </c>
      <c r="M59" s="67">
        <v>0.4</v>
      </c>
      <c r="N59" s="67">
        <v>0.3</v>
      </c>
      <c r="O59" s="51" t="s">
        <v>226</v>
      </c>
      <c r="P59" s="67" t="s">
        <v>226</v>
      </c>
      <c r="Q59" s="89" t="s">
        <v>226</v>
      </c>
      <c r="R59" s="62">
        <v>0.6</v>
      </c>
      <c r="S59" s="51" t="s">
        <v>226</v>
      </c>
      <c r="T59" s="51" t="s">
        <v>226</v>
      </c>
      <c r="U59" s="874" t="s">
        <v>208</v>
      </c>
      <c r="V59" s="118"/>
    </row>
    <row r="60" spans="1:22" ht="12" customHeight="1" x14ac:dyDescent="0.2">
      <c r="A60" s="120"/>
      <c r="B60" s="116">
        <v>47</v>
      </c>
      <c r="C60" s="806" t="s">
        <v>227</v>
      </c>
      <c r="D60" s="806"/>
      <c r="E60" s="117" t="s">
        <v>228</v>
      </c>
      <c r="F60" s="78">
        <v>7.2</v>
      </c>
      <c r="G60" s="51">
        <v>7.2</v>
      </c>
      <c r="H60" s="51">
        <v>7.3</v>
      </c>
      <c r="I60" s="51">
        <v>7.4</v>
      </c>
      <c r="J60" s="51">
        <v>7.3</v>
      </c>
      <c r="K60" s="67">
        <v>7.4</v>
      </c>
      <c r="L60" s="51">
        <v>7.3</v>
      </c>
      <c r="M60" s="67">
        <v>7.3</v>
      </c>
      <c r="N60" s="67">
        <v>7.4</v>
      </c>
      <c r="O60" s="67">
        <v>7.3</v>
      </c>
      <c r="P60" s="67">
        <v>7.3</v>
      </c>
      <c r="Q60" s="89">
        <v>7.4</v>
      </c>
      <c r="R60" s="404">
        <v>7.4</v>
      </c>
      <c r="S60" s="51">
        <v>7.2</v>
      </c>
      <c r="T60" s="51">
        <v>7.3166666666666664</v>
      </c>
      <c r="U60" s="874"/>
      <c r="V60" s="118"/>
    </row>
    <row r="61" spans="1:22" ht="12" customHeight="1" x14ac:dyDescent="0.2">
      <c r="A61" s="120"/>
      <c r="B61" s="116">
        <v>48</v>
      </c>
      <c r="C61" s="931" t="s">
        <v>229</v>
      </c>
      <c r="D61" s="932"/>
      <c r="E61" s="117" t="s">
        <v>230</v>
      </c>
      <c r="F61" s="18" t="s">
        <v>231</v>
      </c>
      <c r="G61" s="53" t="s">
        <v>232</v>
      </c>
      <c r="H61" s="53" t="s">
        <v>232</v>
      </c>
      <c r="I61" s="53" t="s">
        <v>231</v>
      </c>
      <c r="J61" s="53" t="s">
        <v>231</v>
      </c>
      <c r="K61" s="53" t="s">
        <v>232</v>
      </c>
      <c r="L61" s="53" t="s">
        <v>232</v>
      </c>
      <c r="M61" s="74" t="s">
        <v>232</v>
      </c>
      <c r="N61" s="74" t="s">
        <v>232</v>
      </c>
      <c r="O61" s="53" t="s">
        <v>232</v>
      </c>
      <c r="P61" s="53" t="s">
        <v>232</v>
      </c>
      <c r="Q61" s="126" t="s">
        <v>232</v>
      </c>
      <c r="R61" s="74" t="s">
        <v>134</v>
      </c>
      <c r="S61" s="53" t="s">
        <v>134</v>
      </c>
      <c r="T61" s="405" t="s">
        <v>134</v>
      </c>
      <c r="U61" s="874"/>
      <c r="V61" s="118"/>
    </row>
    <row r="62" spans="1:22" ht="12" customHeight="1" x14ac:dyDescent="0.2">
      <c r="A62" s="120"/>
      <c r="B62" s="116">
        <v>49</v>
      </c>
      <c r="C62" s="931" t="s">
        <v>233</v>
      </c>
      <c r="D62" s="932"/>
      <c r="E62" s="117" t="s">
        <v>230</v>
      </c>
      <c r="F62" s="18" t="s">
        <v>231</v>
      </c>
      <c r="G62" s="53" t="s">
        <v>232</v>
      </c>
      <c r="H62" s="53" t="s">
        <v>232</v>
      </c>
      <c r="I62" s="53" t="s">
        <v>231</v>
      </c>
      <c r="J62" s="53" t="s">
        <v>231</v>
      </c>
      <c r="K62" s="53" t="s">
        <v>232</v>
      </c>
      <c r="L62" s="53" t="s">
        <v>232</v>
      </c>
      <c r="M62" s="74" t="s">
        <v>232</v>
      </c>
      <c r="N62" s="74" t="s">
        <v>232</v>
      </c>
      <c r="O62" s="53" t="s">
        <v>232</v>
      </c>
      <c r="P62" s="53" t="s">
        <v>232</v>
      </c>
      <c r="Q62" s="126" t="s">
        <v>232</v>
      </c>
      <c r="R62" s="74" t="s">
        <v>134</v>
      </c>
      <c r="S62" s="53" t="s">
        <v>134</v>
      </c>
      <c r="T62" s="405" t="s">
        <v>134</v>
      </c>
      <c r="U62" s="874"/>
      <c r="V62" s="118"/>
    </row>
    <row r="63" spans="1:22" ht="12" customHeight="1" x14ac:dyDescent="0.2">
      <c r="A63" s="120"/>
      <c r="B63" s="116">
        <v>50</v>
      </c>
      <c r="C63" s="931" t="s">
        <v>234</v>
      </c>
      <c r="D63" s="932"/>
      <c r="E63" s="117" t="s">
        <v>235</v>
      </c>
      <c r="F63" s="18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  <c r="K63" s="74" t="s">
        <v>236</v>
      </c>
      <c r="L63" s="53" t="s">
        <v>236</v>
      </c>
      <c r="M63" s="74" t="s">
        <v>236</v>
      </c>
      <c r="N63" s="74" t="s">
        <v>236</v>
      </c>
      <c r="O63" s="53" t="s">
        <v>236</v>
      </c>
      <c r="P63" s="53" t="s">
        <v>236</v>
      </c>
      <c r="Q63" s="126" t="s">
        <v>236</v>
      </c>
      <c r="R63" s="61" t="s">
        <v>236</v>
      </c>
      <c r="S63" s="53" t="s">
        <v>236</v>
      </c>
      <c r="T63" s="53" t="s">
        <v>236</v>
      </c>
      <c r="U63" s="874"/>
      <c r="V63" s="118"/>
    </row>
    <row r="64" spans="1:22" ht="12" customHeight="1" thickBot="1" x14ac:dyDescent="0.25">
      <c r="A64" s="120"/>
      <c r="B64" s="116">
        <v>51</v>
      </c>
      <c r="C64" s="1041" t="s">
        <v>237</v>
      </c>
      <c r="D64" s="1042"/>
      <c r="E64" s="447" t="s">
        <v>238</v>
      </c>
      <c r="F64" s="81" t="s">
        <v>163</v>
      </c>
      <c r="G64" s="73" t="s">
        <v>163</v>
      </c>
      <c r="H64" s="73" t="s">
        <v>163</v>
      </c>
      <c r="I64" s="73" t="s">
        <v>163</v>
      </c>
      <c r="J64" s="73" t="s">
        <v>163</v>
      </c>
      <c r="K64" s="82" t="s">
        <v>163</v>
      </c>
      <c r="L64" s="83" t="s">
        <v>163</v>
      </c>
      <c r="M64" s="82" t="s">
        <v>163</v>
      </c>
      <c r="N64" s="82" t="s">
        <v>163</v>
      </c>
      <c r="O64" s="83" t="s">
        <v>163</v>
      </c>
      <c r="P64" s="83" t="s">
        <v>163</v>
      </c>
      <c r="Q64" s="146" t="s">
        <v>163</v>
      </c>
      <c r="R64" s="137" t="s">
        <v>163</v>
      </c>
      <c r="S64" s="73" t="s">
        <v>163</v>
      </c>
      <c r="T64" s="127" t="s">
        <v>163</v>
      </c>
      <c r="U64" s="875"/>
      <c r="V64" s="118"/>
    </row>
    <row r="65" spans="1:23" ht="15" customHeight="1" thickBot="1" x14ac:dyDescent="0.25">
      <c r="A65" s="120"/>
      <c r="B65" s="897" t="s">
        <v>239</v>
      </c>
      <c r="C65" s="890"/>
      <c r="D65" s="890"/>
      <c r="E65" s="891"/>
      <c r="F65" s="121" t="s">
        <v>240</v>
      </c>
      <c r="G65" s="80" t="s">
        <v>240</v>
      </c>
      <c r="H65" s="80" t="s">
        <v>240</v>
      </c>
      <c r="I65" s="80" t="s">
        <v>240</v>
      </c>
      <c r="J65" s="80" t="s">
        <v>240</v>
      </c>
      <c r="K65" s="80" t="s">
        <v>240</v>
      </c>
      <c r="L65" s="80" t="s">
        <v>240</v>
      </c>
      <c r="M65" s="91" t="s">
        <v>240</v>
      </c>
      <c r="N65" s="91" t="s">
        <v>240</v>
      </c>
      <c r="O65" s="80" t="s">
        <v>240</v>
      </c>
      <c r="P65" s="80" t="s">
        <v>240</v>
      </c>
      <c r="Q65" s="400" t="s">
        <v>240</v>
      </c>
      <c r="R65" s="59"/>
      <c r="S65" s="59"/>
      <c r="T65" s="59"/>
      <c r="V65" s="118"/>
    </row>
    <row r="66" spans="1:23" s="115" customFormat="1" ht="15" customHeight="1" thickBot="1" x14ac:dyDescent="0.25">
      <c r="B66" s="897" t="s">
        <v>241</v>
      </c>
      <c r="C66" s="890"/>
      <c r="D66" s="890"/>
      <c r="E66" s="891"/>
      <c r="F66" s="79" t="s">
        <v>242</v>
      </c>
      <c r="G66" s="80" t="s">
        <v>242</v>
      </c>
      <c r="H66" s="80" t="s">
        <v>242</v>
      </c>
      <c r="I66" s="80" t="s">
        <v>242</v>
      </c>
      <c r="J66" s="80" t="s">
        <v>242</v>
      </c>
      <c r="K66" s="80" t="s">
        <v>242</v>
      </c>
      <c r="L66" s="80" t="s">
        <v>243</v>
      </c>
      <c r="M66" s="91" t="s">
        <v>243</v>
      </c>
      <c r="N66" s="91" t="s">
        <v>243</v>
      </c>
      <c r="O66" s="80" t="s">
        <v>243</v>
      </c>
      <c r="P66" s="80" t="s">
        <v>243</v>
      </c>
      <c r="Q66" s="400" t="s">
        <v>243</v>
      </c>
      <c r="R66" s="104"/>
      <c r="S66" s="104"/>
      <c r="T66" s="354"/>
      <c r="U66" s="59"/>
      <c r="V66" s="118"/>
      <c r="W66" s="104"/>
    </row>
    <row r="67" spans="1:23" ht="12" customHeight="1" x14ac:dyDescent="0.2">
      <c r="C67" s="122" t="s">
        <v>244</v>
      </c>
      <c r="D67" s="122"/>
      <c r="E67" s="59"/>
      <c r="H67" s="59"/>
      <c r="J67" s="59"/>
      <c r="K67" s="59"/>
      <c r="N67" s="59"/>
      <c r="P67" s="59"/>
      <c r="Q67" s="443"/>
      <c r="R67" s="1026"/>
      <c r="S67" s="1026"/>
      <c r="T67" s="1026"/>
      <c r="V67" s="59"/>
    </row>
    <row r="68" spans="1:23" ht="12" customHeight="1" x14ac:dyDescent="0.2">
      <c r="B68" s="122"/>
      <c r="C68" s="122"/>
      <c r="D68" s="123"/>
      <c r="E68" s="123"/>
      <c r="F68" s="118"/>
      <c r="G68" s="118"/>
      <c r="H68" s="123"/>
      <c r="I68" s="118"/>
      <c r="J68" s="122"/>
      <c r="K68" s="122"/>
      <c r="N68" s="122"/>
      <c r="P68" s="122"/>
      <c r="Q68" s="449"/>
      <c r="R68" s="59"/>
      <c r="S68" s="122"/>
      <c r="T68" s="59"/>
      <c r="U68" s="122"/>
    </row>
    <row r="69" spans="1:23" ht="12" customHeight="1" x14ac:dyDescent="0.2">
      <c r="D69" s="123"/>
      <c r="E69" s="123"/>
      <c r="H69" s="123"/>
      <c r="I69" s="118"/>
    </row>
    <row r="70" spans="1:23" ht="12" customHeight="1" x14ac:dyDescent="0.2"/>
    <row r="71" spans="1:23" ht="12" customHeight="1" x14ac:dyDescent="0.2"/>
    <row r="72" spans="1:23" ht="12" customHeight="1" x14ac:dyDescent="0.2"/>
    <row r="73" spans="1:23" ht="12" customHeight="1" x14ac:dyDescent="0.2"/>
    <row r="74" spans="1:23" ht="12" customHeight="1" x14ac:dyDescent="0.2"/>
    <row r="75" spans="1:23" ht="12" customHeight="1" x14ac:dyDescent="0.2"/>
    <row r="76" spans="1:23" ht="12" customHeight="1" x14ac:dyDescent="0.2"/>
    <row r="77" spans="1:23" ht="12" customHeight="1" x14ac:dyDescent="0.2"/>
    <row r="78" spans="1:23" ht="12" customHeight="1" x14ac:dyDescent="0.2"/>
    <row r="79" spans="1:23" ht="12" customHeight="1" x14ac:dyDescent="0.2"/>
    <row r="80" spans="1:2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</sheetData>
  <mergeCells count="81">
    <mergeCell ref="R67:T67"/>
    <mergeCell ref="B66:E66"/>
    <mergeCell ref="B65:E65"/>
    <mergeCell ref="B13:D13"/>
    <mergeCell ref="C14:D14"/>
    <mergeCell ref="C17:D17"/>
    <mergeCell ref="C18:D18"/>
    <mergeCell ref="C34:D34"/>
    <mergeCell ref="C30:D30"/>
    <mergeCell ref="C23:D23"/>
    <mergeCell ref="C29:D29"/>
    <mergeCell ref="C27:D27"/>
    <mergeCell ref="C28:D28"/>
    <mergeCell ref="C37:D37"/>
    <mergeCell ref="C31:D31"/>
    <mergeCell ref="C39:D39"/>
    <mergeCell ref="C22:D22"/>
    <mergeCell ref="C32:D32"/>
    <mergeCell ref="C33:D33"/>
    <mergeCell ref="C35:D35"/>
    <mergeCell ref="C36:D36"/>
    <mergeCell ref="G3:I3"/>
    <mergeCell ref="G4:I4"/>
    <mergeCell ref="U59:U64"/>
    <mergeCell ref="U6:U12"/>
    <mergeCell ref="T6:T9"/>
    <mergeCell ref="U45:U48"/>
    <mergeCell ref="U52:U53"/>
    <mergeCell ref="U27:U33"/>
    <mergeCell ref="U54:U58"/>
    <mergeCell ref="U34:U44"/>
    <mergeCell ref="U14:U15"/>
    <mergeCell ref="U16:U21"/>
    <mergeCell ref="U24:U26"/>
    <mergeCell ref="R6:R9"/>
    <mergeCell ref="S6:S9"/>
    <mergeCell ref="F13:T13"/>
    <mergeCell ref="C21:D21"/>
    <mergeCell ref="B6:C12"/>
    <mergeCell ref="D8:E8"/>
    <mergeCell ref="D9:E9"/>
    <mergeCell ref="D12:E12"/>
    <mergeCell ref="D10:E10"/>
    <mergeCell ref="D11:E11"/>
    <mergeCell ref="B1:M1"/>
    <mergeCell ref="C40:D40"/>
    <mergeCell ref="C41:D41"/>
    <mergeCell ref="C42:D42"/>
    <mergeCell ref="C43:D43"/>
    <mergeCell ref="C38:D38"/>
    <mergeCell ref="B4:C4"/>
    <mergeCell ref="C15:D15"/>
    <mergeCell ref="C16:D16"/>
    <mergeCell ref="D6:E6"/>
    <mergeCell ref="C26:D26"/>
    <mergeCell ref="C24:D24"/>
    <mergeCell ref="C25:D25"/>
    <mergeCell ref="D7:E7"/>
    <mergeCell ref="C19:D19"/>
    <mergeCell ref="C20:D20"/>
    <mergeCell ref="C51:D51"/>
    <mergeCell ref="C44:D44"/>
    <mergeCell ref="C45:D45"/>
    <mergeCell ref="C46:D46"/>
    <mergeCell ref="C47:D47"/>
    <mergeCell ref="C53:D53"/>
    <mergeCell ref="C48:D48"/>
    <mergeCell ref="C49:D49"/>
    <mergeCell ref="C54:D54"/>
    <mergeCell ref="C64:D64"/>
    <mergeCell ref="C58:D58"/>
    <mergeCell ref="C59:D59"/>
    <mergeCell ref="C60:D60"/>
    <mergeCell ref="C62:D62"/>
    <mergeCell ref="C63:D63"/>
    <mergeCell ref="C61:D61"/>
    <mergeCell ref="C55:D55"/>
    <mergeCell ref="C56:D56"/>
    <mergeCell ref="C57:D57"/>
    <mergeCell ref="C52:D52"/>
    <mergeCell ref="C50:D50"/>
  </mergeCells>
  <phoneticPr fontId="3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colBreaks count="1" manualBreakCount="1">
    <brk id="11" max="1048575" man="1"/>
  </colBreaks>
  <ignoredErrors>
    <ignoredError sqref="F66:Q6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>
    <pageSetUpPr fitToPage="1"/>
  </sheetPr>
  <dimension ref="B1:U60"/>
  <sheetViews>
    <sheetView zoomScale="90" zoomScaleNormal="90" zoomScaleSheetLayoutView="145" workbookViewId="0"/>
  </sheetViews>
  <sheetFormatPr defaultColWidth="8.88671875" defaultRowHeight="10.199999999999999" customHeight="1" x14ac:dyDescent="0.2"/>
  <cols>
    <col min="1" max="1" width="2.6640625" style="49" customWidth="1"/>
    <col min="2" max="2" width="2.33203125" style="582" customWidth="1"/>
    <col min="3" max="3" width="7" style="49" customWidth="1"/>
    <col min="4" max="4" width="33.6640625" style="49" customWidth="1"/>
    <col min="5" max="5" width="21.44140625" style="49" customWidth="1"/>
    <col min="6" max="6" width="7.6640625" style="12" customWidth="1"/>
    <col min="7" max="7" width="7.6640625" style="50" customWidth="1"/>
    <col min="8" max="9" width="7.6640625" style="12" customWidth="1"/>
    <col min="10" max="12" width="7.6640625" style="50" customWidth="1"/>
    <col min="13" max="13" width="11.6640625" style="50" customWidth="1"/>
    <col min="14" max="14" width="3.44140625" style="49" customWidth="1"/>
    <col min="15" max="16384" width="8.88671875" style="49"/>
  </cols>
  <sheetData>
    <row r="1" spans="2:21" ht="20.100000000000001" customHeight="1" x14ac:dyDescent="0.2">
      <c r="B1" s="803" t="s">
        <v>100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50"/>
      <c r="O1" s="50"/>
      <c r="P1" s="50"/>
    </row>
    <row r="2" spans="2:21" ht="15" customHeight="1" thickBot="1" x14ac:dyDescent="0.25">
      <c r="B2" s="575"/>
      <c r="C2" s="519"/>
      <c r="D2" s="519"/>
      <c r="E2" s="519"/>
      <c r="F2" s="224"/>
      <c r="G2" s="224"/>
      <c r="H2" s="224"/>
      <c r="I2" s="224"/>
      <c r="J2" s="224"/>
      <c r="K2" s="224"/>
      <c r="L2" s="224"/>
      <c r="M2" s="224"/>
    </row>
    <row r="3" spans="2:21" ht="19.2" customHeight="1" thickBot="1" x14ac:dyDescent="0.25">
      <c r="B3" s="576"/>
      <c r="D3" s="520"/>
      <c r="F3" s="246" t="s">
        <v>101</v>
      </c>
      <c r="G3" s="1072" t="s">
        <v>102</v>
      </c>
      <c r="H3" s="793"/>
      <c r="I3" s="794"/>
      <c r="K3" s="463"/>
      <c r="L3" s="463"/>
      <c r="M3" s="714"/>
    </row>
    <row r="4" spans="2:21" ht="19.2" customHeight="1" thickBot="1" x14ac:dyDescent="0.25">
      <c r="B4" s="792" t="s">
        <v>103</v>
      </c>
      <c r="C4" s="1075"/>
      <c r="D4" s="521" t="s">
        <v>491</v>
      </c>
      <c r="F4" s="649">
        <v>3</v>
      </c>
      <c r="G4" s="1073" t="s">
        <v>64</v>
      </c>
      <c r="H4" s="796"/>
      <c r="I4" s="797"/>
      <c r="K4" s="464"/>
      <c r="L4" s="464"/>
      <c r="M4" s="464"/>
    </row>
    <row r="5" spans="2:21" ht="10.199999999999999" customHeight="1" thickBot="1" x14ac:dyDescent="0.25">
      <c r="B5" s="577"/>
      <c r="C5" s="212"/>
      <c r="D5" s="212"/>
      <c r="E5" s="212"/>
      <c r="G5" s="12"/>
      <c r="J5" s="12"/>
      <c r="K5" s="12"/>
      <c r="L5" s="12"/>
      <c r="M5" s="12"/>
      <c r="N5" s="212"/>
    </row>
    <row r="6" spans="2:21" s="221" customFormat="1" ht="14.1" customHeight="1" x14ac:dyDescent="0.2">
      <c r="B6" s="947" t="s">
        <v>245</v>
      </c>
      <c r="C6" s="948"/>
      <c r="D6" s="1059" t="s">
        <v>246</v>
      </c>
      <c r="E6" s="1076"/>
      <c r="F6" s="185">
        <v>45756</v>
      </c>
      <c r="G6" s="184">
        <v>45840</v>
      </c>
      <c r="H6" s="184">
        <v>45931</v>
      </c>
      <c r="I6" s="184">
        <v>46029</v>
      </c>
      <c r="J6" s="777" t="s">
        <v>108</v>
      </c>
      <c r="K6" s="913" t="s">
        <v>109</v>
      </c>
      <c r="L6" s="789" t="s">
        <v>110</v>
      </c>
      <c r="M6" s="1058" t="s">
        <v>247</v>
      </c>
      <c r="N6" s="522"/>
    </row>
    <row r="7" spans="2:21" s="222" customFormat="1" ht="14.1" customHeight="1" x14ac:dyDescent="0.2">
      <c r="B7" s="949"/>
      <c r="C7" s="950"/>
      <c r="D7" s="1049" t="s">
        <v>248</v>
      </c>
      <c r="E7" s="1077"/>
      <c r="F7" s="188">
        <v>0.45416666666666666</v>
      </c>
      <c r="G7" s="187">
        <v>0.4548611111111111</v>
      </c>
      <c r="H7" s="187">
        <v>0.44444444444444442</v>
      </c>
      <c r="I7" s="187">
        <v>0.50694444444444442</v>
      </c>
      <c r="J7" s="778"/>
      <c r="K7" s="914"/>
      <c r="L7" s="790"/>
      <c r="M7" s="910"/>
      <c r="N7" s="523"/>
    </row>
    <row r="8" spans="2:21" ht="14.1" customHeight="1" x14ac:dyDescent="0.2">
      <c r="B8" s="949"/>
      <c r="C8" s="950"/>
      <c r="D8" s="916" t="s">
        <v>249</v>
      </c>
      <c r="E8" s="956"/>
      <c r="F8" s="62" t="s">
        <v>250</v>
      </c>
      <c r="G8" s="51" t="s">
        <v>252</v>
      </c>
      <c r="H8" s="51" t="s">
        <v>252</v>
      </c>
      <c r="I8" s="51" t="s">
        <v>253</v>
      </c>
      <c r="J8" s="778"/>
      <c r="K8" s="914"/>
      <c r="L8" s="790"/>
      <c r="M8" s="910"/>
      <c r="N8" s="212"/>
    </row>
    <row r="9" spans="2:21" ht="14.1" customHeight="1" x14ac:dyDescent="0.2">
      <c r="B9" s="949"/>
      <c r="C9" s="950"/>
      <c r="D9" s="916" t="s">
        <v>254</v>
      </c>
      <c r="E9" s="956"/>
      <c r="F9" s="62" t="s">
        <v>250</v>
      </c>
      <c r="G9" s="51" t="s">
        <v>252</v>
      </c>
      <c r="H9" s="51" t="s">
        <v>250</v>
      </c>
      <c r="I9" s="51" t="s">
        <v>250</v>
      </c>
      <c r="J9" s="779"/>
      <c r="K9" s="915"/>
      <c r="L9" s="791"/>
      <c r="M9" s="910"/>
      <c r="N9" s="212"/>
    </row>
    <row r="10" spans="2:21" ht="14.1" customHeight="1" x14ac:dyDescent="0.2">
      <c r="B10" s="949"/>
      <c r="C10" s="950"/>
      <c r="D10" s="916" t="s">
        <v>255</v>
      </c>
      <c r="E10" s="964"/>
      <c r="F10" s="62">
        <v>10</v>
      </c>
      <c r="G10" s="51">
        <v>30.5</v>
      </c>
      <c r="H10" s="51">
        <v>19.5</v>
      </c>
      <c r="I10" s="51">
        <v>3</v>
      </c>
      <c r="J10" s="465"/>
      <c r="K10" s="466"/>
      <c r="L10" s="467"/>
      <c r="M10" s="910"/>
      <c r="N10" s="12"/>
      <c r="O10" s="50"/>
      <c r="P10" s="50"/>
      <c r="Q10" s="50"/>
      <c r="R10" s="50"/>
      <c r="S10" s="50"/>
      <c r="T10" s="50"/>
      <c r="U10" s="50"/>
    </row>
    <row r="11" spans="2:21" ht="14.1" customHeight="1" x14ac:dyDescent="0.2">
      <c r="B11" s="949"/>
      <c r="C11" s="950"/>
      <c r="D11" s="916" t="s">
        <v>256</v>
      </c>
      <c r="E11" s="917"/>
      <c r="F11" s="62">
        <v>5.5</v>
      </c>
      <c r="G11" s="51">
        <v>16.5</v>
      </c>
      <c r="H11" s="51">
        <v>18.7</v>
      </c>
      <c r="I11" s="51">
        <v>5.5</v>
      </c>
      <c r="J11" s="468"/>
      <c r="K11" s="469"/>
      <c r="L11" s="470"/>
      <c r="M11" s="910"/>
      <c r="N11" s="12"/>
      <c r="O11" s="50"/>
      <c r="P11" s="50"/>
      <c r="Q11" s="50"/>
      <c r="R11" s="50"/>
      <c r="S11" s="50"/>
      <c r="T11" s="50"/>
      <c r="U11" s="50"/>
    </row>
    <row r="12" spans="2:21" ht="14.1" customHeight="1" thickBot="1" x14ac:dyDescent="0.25">
      <c r="B12" s="951"/>
      <c r="C12" s="952"/>
      <c r="D12" s="801" t="s">
        <v>497</v>
      </c>
      <c r="E12" s="802"/>
      <c r="F12" s="19">
        <v>0.5</v>
      </c>
      <c r="G12" s="66">
        <v>0.7</v>
      </c>
      <c r="H12" s="66">
        <v>0.7</v>
      </c>
      <c r="I12" s="66">
        <v>0.6</v>
      </c>
      <c r="J12" s="471"/>
      <c r="K12" s="472"/>
      <c r="L12" s="473"/>
      <c r="M12" s="911"/>
      <c r="N12" s="12"/>
      <c r="O12" s="50"/>
      <c r="P12" s="50"/>
      <c r="Q12" s="50"/>
      <c r="R12" s="50"/>
      <c r="S12" s="50"/>
      <c r="T12" s="50"/>
      <c r="U12" s="50"/>
    </row>
    <row r="13" spans="2:21" s="218" customFormat="1" ht="14.1" customHeight="1" thickBot="1" x14ac:dyDescent="0.25">
      <c r="B13" s="763" t="s">
        <v>257</v>
      </c>
      <c r="C13" s="912"/>
      <c r="D13" s="912"/>
      <c r="E13" s="196" t="s">
        <v>258</v>
      </c>
      <c r="F13" s="783" t="s">
        <v>126</v>
      </c>
      <c r="G13" s="1052"/>
      <c r="H13" s="1052"/>
      <c r="I13" s="1052"/>
      <c r="J13" s="1052"/>
      <c r="K13" s="1052"/>
      <c r="L13" s="1053"/>
      <c r="M13" s="474" t="s">
        <v>259</v>
      </c>
      <c r="N13" s="236"/>
    </row>
    <row r="14" spans="2:21" ht="14.1" customHeight="1" x14ac:dyDescent="0.2">
      <c r="B14" s="571">
        <v>1</v>
      </c>
      <c r="C14" s="918" t="s">
        <v>260</v>
      </c>
      <c r="D14" s="919"/>
      <c r="E14" s="475" t="s">
        <v>261</v>
      </c>
      <c r="F14" s="198"/>
      <c r="G14" s="97" t="s">
        <v>144</v>
      </c>
      <c r="H14" s="95"/>
      <c r="I14" s="387"/>
      <c r="J14" s="62" t="s">
        <v>144</v>
      </c>
      <c r="K14" s="51" t="s">
        <v>144</v>
      </c>
      <c r="L14" s="51" t="s">
        <v>144</v>
      </c>
      <c r="M14" s="1056" t="s">
        <v>262</v>
      </c>
      <c r="N14" s="48"/>
      <c r="O14" s="50"/>
    </row>
    <row r="15" spans="2:21" ht="14.1" customHeight="1" x14ac:dyDescent="0.2">
      <c r="B15" s="572">
        <v>2</v>
      </c>
      <c r="C15" s="747" t="s">
        <v>263</v>
      </c>
      <c r="D15" s="748"/>
      <c r="E15" s="476" t="s">
        <v>264</v>
      </c>
      <c r="F15" s="47"/>
      <c r="G15" s="51" t="s">
        <v>166</v>
      </c>
      <c r="H15" s="51"/>
      <c r="I15" s="89"/>
      <c r="J15" s="62" t="s">
        <v>166</v>
      </c>
      <c r="K15" s="51" t="s">
        <v>166</v>
      </c>
      <c r="L15" s="51" t="s">
        <v>166</v>
      </c>
      <c r="M15" s="1057"/>
      <c r="N15" s="48"/>
      <c r="O15" s="50"/>
    </row>
    <row r="16" spans="2:21" ht="14.1" customHeight="1" x14ac:dyDescent="0.2">
      <c r="B16" s="572">
        <v>3</v>
      </c>
      <c r="C16" s="747" t="s">
        <v>265</v>
      </c>
      <c r="D16" s="748"/>
      <c r="E16" s="476" t="s">
        <v>261</v>
      </c>
      <c r="F16" s="47" t="s">
        <v>144</v>
      </c>
      <c r="G16" s="51" t="s">
        <v>144</v>
      </c>
      <c r="H16" s="51" t="s">
        <v>144</v>
      </c>
      <c r="I16" s="89" t="s">
        <v>144</v>
      </c>
      <c r="J16" s="62" t="s">
        <v>144</v>
      </c>
      <c r="K16" s="51" t="s">
        <v>144</v>
      </c>
      <c r="L16" s="51" t="s">
        <v>144</v>
      </c>
      <c r="M16" s="1057"/>
      <c r="N16" s="48"/>
      <c r="O16" s="50"/>
    </row>
    <row r="17" spans="2:15" ht="14.1" customHeight="1" x14ac:dyDescent="0.2">
      <c r="B17" s="572">
        <v>5</v>
      </c>
      <c r="C17" s="747" t="s">
        <v>266</v>
      </c>
      <c r="D17" s="748"/>
      <c r="E17" s="476" t="s">
        <v>267</v>
      </c>
      <c r="F17" s="47"/>
      <c r="G17" s="51" t="s">
        <v>268</v>
      </c>
      <c r="H17" s="51"/>
      <c r="I17" s="89"/>
      <c r="J17" s="62" t="s">
        <v>268</v>
      </c>
      <c r="K17" s="51" t="s">
        <v>268</v>
      </c>
      <c r="L17" s="51" t="s">
        <v>268</v>
      </c>
      <c r="M17" s="1051" t="s">
        <v>167</v>
      </c>
      <c r="N17" s="48"/>
      <c r="O17" s="50"/>
    </row>
    <row r="18" spans="2:15" ht="14.1" customHeight="1" x14ac:dyDescent="0.2">
      <c r="B18" s="572">
        <v>8</v>
      </c>
      <c r="C18" s="747" t="s">
        <v>269</v>
      </c>
      <c r="D18" s="748"/>
      <c r="E18" s="476" t="s">
        <v>270</v>
      </c>
      <c r="F18" s="47"/>
      <c r="G18" s="51" t="s">
        <v>144</v>
      </c>
      <c r="H18" s="51"/>
      <c r="I18" s="89"/>
      <c r="J18" s="62" t="s">
        <v>144</v>
      </c>
      <c r="K18" s="51" t="s">
        <v>144</v>
      </c>
      <c r="L18" s="51" t="s">
        <v>144</v>
      </c>
      <c r="M18" s="1051"/>
      <c r="N18" s="48"/>
      <c r="O18" s="50"/>
    </row>
    <row r="19" spans="2:15" ht="14.1" customHeight="1" x14ac:dyDescent="0.2">
      <c r="B19" s="572">
        <v>9</v>
      </c>
      <c r="C19" s="747" t="s">
        <v>271</v>
      </c>
      <c r="D19" s="748"/>
      <c r="E19" s="476" t="s">
        <v>272</v>
      </c>
      <c r="F19" s="47"/>
      <c r="G19" s="51" t="s">
        <v>170</v>
      </c>
      <c r="H19" s="51"/>
      <c r="I19" s="89"/>
      <c r="J19" s="62" t="s">
        <v>170</v>
      </c>
      <c r="K19" s="51" t="s">
        <v>170</v>
      </c>
      <c r="L19" s="51" t="s">
        <v>170</v>
      </c>
      <c r="M19" s="1051"/>
      <c r="N19" s="48"/>
      <c r="O19" s="50"/>
    </row>
    <row r="20" spans="2:15" ht="14.1" customHeight="1" x14ac:dyDescent="0.2">
      <c r="B20" s="572">
        <v>10</v>
      </c>
      <c r="C20" s="747" t="s">
        <v>273</v>
      </c>
      <c r="D20" s="748"/>
      <c r="E20" s="476" t="s">
        <v>274</v>
      </c>
      <c r="F20" s="47"/>
      <c r="G20" s="67"/>
      <c r="H20" s="51"/>
      <c r="I20" s="89"/>
      <c r="J20" s="62"/>
      <c r="K20" s="51"/>
      <c r="L20" s="51"/>
      <c r="M20" s="1051" t="s">
        <v>275</v>
      </c>
      <c r="N20" s="48"/>
      <c r="O20" s="50"/>
    </row>
    <row r="21" spans="2:15" ht="14.1" customHeight="1" x14ac:dyDescent="0.2">
      <c r="B21" s="572">
        <v>12</v>
      </c>
      <c r="C21" s="747" t="s">
        <v>276</v>
      </c>
      <c r="D21" s="748"/>
      <c r="E21" s="476" t="s">
        <v>274</v>
      </c>
      <c r="F21" s="47"/>
      <c r="G21" s="67"/>
      <c r="H21" s="51"/>
      <c r="I21" s="89"/>
      <c r="J21" s="62"/>
      <c r="K21" s="51"/>
      <c r="L21" s="51"/>
      <c r="M21" s="1051"/>
      <c r="N21" s="48"/>
      <c r="O21" s="50"/>
    </row>
    <row r="22" spans="2:15" s="223" customFormat="1" ht="14.1" customHeight="1" x14ac:dyDescent="0.2">
      <c r="B22" s="572">
        <v>13</v>
      </c>
      <c r="C22" s="768" t="s">
        <v>277</v>
      </c>
      <c r="D22" s="769"/>
      <c r="E22" s="524" t="s">
        <v>278</v>
      </c>
      <c r="F22" s="525" t="s">
        <v>144</v>
      </c>
      <c r="G22" s="72" t="s">
        <v>144</v>
      </c>
      <c r="H22" s="54">
        <v>1E-3</v>
      </c>
      <c r="I22" s="369" t="s">
        <v>144</v>
      </c>
      <c r="J22" s="396">
        <v>1E-3</v>
      </c>
      <c r="K22" s="54" t="s">
        <v>144</v>
      </c>
      <c r="L22" s="54" t="s">
        <v>144</v>
      </c>
      <c r="M22" s="1051"/>
      <c r="N22" s="526"/>
      <c r="O22" s="527"/>
    </row>
    <row r="23" spans="2:15" s="223" customFormat="1" ht="14.1" customHeight="1" x14ac:dyDescent="0.2">
      <c r="B23" s="572">
        <v>14</v>
      </c>
      <c r="C23" s="768" t="s">
        <v>279</v>
      </c>
      <c r="D23" s="769"/>
      <c r="E23" s="524" t="s">
        <v>280</v>
      </c>
      <c r="F23" s="525" t="s">
        <v>149</v>
      </c>
      <c r="G23" s="72" t="s">
        <v>149</v>
      </c>
      <c r="H23" s="72">
        <v>4.0000000000000001E-3</v>
      </c>
      <c r="I23" s="369" t="s">
        <v>149</v>
      </c>
      <c r="J23" s="396">
        <v>4.0000000000000001E-3</v>
      </c>
      <c r="K23" s="54" t="s">
        <v>149</v>
      </c>
      <c r="L23" s="54" t="s">
        <v>149</v>
      </c>
      <c r="M23" s="1051"/>
      <c r="N23" s="526"/>
      <c r="O23" s="527"/>
    </row>
    <row r="24" spans="2:15" s="528" customFormat="1" ht="14.1" customHeight="1" x14ac:dyDescent="0.2">
      <c r="B24" s="572">
        <v>15</v>
      </c>
      <c r="C24" s="1074" t="s">
        <v>281</v>
      </c>
      <c r="D24" s="1069"/>
      <c r="E24" s="529" t="s">
        <v>282</v>
      </c>
      <c r="F24" s="229"/>
      <c r="G24" s="75" t="s">
        <v>144</v>
      </c>
      <c r="H24" s="57"/>
      <c r="I24" s="367"/>
      <c r="J24" s="371"/>
      <c r="K24" s="57"/>
      <c r="L24" s="57"/>
      <c r="M24" s="530" t="s">
        <v>283</v>
      </c>
      <c r="N24" s="254"/>
      <c r="O24" s="205"/>
    </row>
    <row r="25" spans="2:15" ht="14.1" customHeight="1" x14ac:dyDescent="0.2">
      <c r="B25" s="572">
        <v>16</v>
      </c>
      <c r="C25" s="747" t="s">
        <v>284</v>
      </c>
      <c r="D25" s="748"/>
      <c r="E25" s="476" t="s">
        <v>285</v>
      </c>
      <c r="F25" s="47">
        <v>0.5</v>
      </c>
      <c r="G25" s="67">
        <v>0.7</v>
      </c>
      <c r="H25" s="51">
        <v>0.7</v>
      </c>
      <c r="I25" s="89">
        <v>0.6</v>
      </c>
      <c r="J25" s="62">
        <v>0.7</v>
      </c>
      <c r="K25" s="51">
        <v>0.5</v>
      </c>
      <c r="L25" s="51">
        <v>0.625</v>
      </c>
      <c r="M25" s="76" t="s">
        <v>286</v>
      </c>
      <c r="N25" s="48"/>
      <c r="O25" s="50"/>
    </row>
    <row r="26" spans="2:15" s="151" customFormat="1" ht="14.1" customHeight="1" x14ac:dyDescent="0.2">
      <c r="B26" s="572">
        <v>17</v>
      </c>
      <c r="C26" s="931" t="s">
        <v>287</v>
      </c>
      <c r="D26" s="932"/>
      <c r="E26" s="177" t="s">
        <v>288</v>
      </c>
      <c r="F26" s="477">
        <v>22</v>
      </c>
      <c r="G26" s="74">
        <v>19</v>
      </c>
      <c r="H26" s="53">
        <v>10</v>
      </c>
      <c r="I26" s="126">
        <v>22</v>
      </c>
      <c r="J26" s="61">
        <v>22</v>
      </c>
      <c r="K26" s="53">
        <v>10</v>
      </c>
      <c r="L26" s="53">
        <v>18.25</v>
      </c>
      <c r="M26" s="1051" t="s">
        <v>289</v>
      </c>
      <c r="N26" s="118"/>
      <c r="O26" s="104"/>
    </row>
    <row r="27" spans="2:15" ht="14.1" customHeight="1" x14ac:dyDescent="0.2">
      <c r="B27" s="572">
        <v>18</v>
      </c>
      <c r="C27" s="747" t="s">
        <v>290</v>
      </c>
      <c r="D27" s="748"/>
      <c r="E27" s="476" t="s">
        <v>291</v>
      </c>
      <c r="F27" s="478" t="s">
        <v>144</v>
      </c>
      <c r="G27" s="67" t="s">
        <v>144</v>
      </c>
      <c r="H27" s="67" t="s">
        <v>144</v>
      </c>
      <c r="I27" s="89" t="s">
        <v>144</v>
      </c>
      <c r="J27" s="62" t="s">
        <v>144</v>
      </c>
      <c r="K27" s="51" t="s">
        <v>144</v>
      </c>
      <c r="L27" s="51" t="s">
        <v>144</v>
      </c>
      <c r="M27" s="1051"/>
      <c r="N27" s="48"/>
      <c r="O27" s="50"/>
    </row>
    <row r="28" spans="2:15" ht="14.1" customHeight="1" x14ac:dyDescent="0.2">
      <c r="B28" s="572">
        <v>19</v>
      </c>
      <c r="C28" s="747" t="s">
        <v>293</v>
      </c>
      <c r="D28" s="748"/>
      <c r="E28" s="476" t="s">
        <v>294</v>
      </c>
      <c r="F28" s="47" t="s">
        <v>295</v>
      </c>
      <c r="G28" s="51" t="s">
        <v>295</v>
      </c>
      <c r="H28" s="51" t="s">
        <v>295</v>
      </c>
      <c r="I28" s="89" t="s">
        <v>295</v>
      </c>
      <c r="J28" s="62" t="s">
        <v>295</v>
      </c>
      <c r="K28" s="51" t="s">
        <v>295</v>
      </c>
      <c r="L28" s="51" t="s">
        <v>295</v>
      </c>
      <c r="M28" s="1051"/>
      <c r="N28" s="48"/>
      <c r="O28" s="50"/>
    </row>
    <row r="29" spans="2:15" ht="14.1" customHeight="1" x14ac:dyDescent="0.2">
      <c r="B29" s="572">
        <v>20</v>
      </c>
      <c r="C29" s="747" t="s">
        <v>296</v>
      </c>
      <c r="D29" s="748"/>
      <c r="E29" s="476" t="s">
        <v>494</v>
      </c>
      <c r="F29" s="47"/>
      <c r="G29" s="51" t="s">
        <v>144</v>
      </c>
      <c r="H29" s="51"/>
      <c r="I29" s="89"/>
      <c r="J29" s="62" t="s">
        <v>144</v>
      </c>
      <c r="K29" s="51" t="s">
        <v>144</v>
      </c>
      <c r="L29" s="51" t="s">
        <v>144</v>
      </c>
      <c r="M29" s="1051" t="s">
        <v>167</v>
      </c>
      <c r="N29" s="48"/>
      <c r="O29" s="50"/>
    </row>
    <row r="30" spans="2:15" ht="14.1" customHeight="1" x14ac:dyDescent="0.2">
      <c r="B30" s="572">
        <v>21</v>
      </c>
      <c r="C30" s="747" t="s">
        <v>298</v>
      </c>
      <c r="D30" s="748"/>
      <c r="E30" s="479" t="s">
        <v>261</v>
      </c>
      <c r="F30" s="47"/>
      <c r="G30" s="51" t="s">
        <v>144</v>
      </c>
      <c r="H30" s="51"/>
      <c r="I30" s="89"/>
      <c r="J30" s="62" t="s">
        <v>144</v>
      </c>
      <c r="K30" s="51" t="s">
        <v>144</v>
      </c>
      <c r="L30" s="51" t="s">
        <v>144</v>
      </c>
      <c r="M30" s="1051"/>
      <c r="N30" s="48"/>
      <c r="O30" s="50"/>
    </row>
    <row r="31" spans="2:15" ht="14.1" customHeight="1" x14ac:dyDescent="0.2">
      <c r="B31" s="572">
        <v>22</v>
      </c>
      <c r="C31" s="747" t="s">
        <v>300</v>
      </c>
      <c r="D31" s="748"/>
      <c r="E31" s="476" t="s">
        <v>301</v>
      </c>
      <c r="F31" s="47"/>
      <c r="G31" s="51"/>
      <c r="H31" s="51"/>
      <c r="I31" s="89"/>
      <c r="J31" s="62"/>
      <c r="K31" s="51"/>
      <c r="L31" s="51"/>
      <c r="M31" s="76" t="s">
        <v>289</v>
      </c>
      <c r="N31" s="48"/>
      <c r="O31" s="50"/>
    </row>
    <row r="32" spans="2:15" ht="14.1" customHeight="1" x14ac:dyDescent="0.2">
      <c r="B32" s="572">
        <v>23</v>
      </c>
      <c r="C32" s="747" t="s">
        <v>302</v>
      </c>
      <c r="D32" s="748"/>
      <c r="E32" s="476" t="s">
        <v>301</v>
      </c>
      <c r="F32" s="47" t="s">
        <v>303</v>
      </c>
      <c r="G32" s="51" t="s">
        <v>303</v>
      </c>
      <c r="H32" s="51" t="s">
        <v>303</v>
      </c>
      <c r="I32" s="89" t="s">
        <v>303</v>
      </c>
      <c r="J32" s="62" t="s">
        <v>303</v>
      </c>
      <c r="K32" s="51" t="s">
        <v>303</v>
      </c>
      <c r="L32" s="51" t="s">
        <v>303</v>
      </c>
      <c r="M32" s="76" t="s">
        <v>304</v>
      </c>
      <c r="N32" s="48"/>
      <c r="O32" s="50"/>
    </row>
    <row r="33" spans="2:16" s="151" customFormat="1" ht="14.1" customHeight="1" x14ac:dyDescent="0.2">
      <c r="B33" s="572">
        <v>24</v>
      </c>
      <c r="C33" s="931" t="s">
        <v>305</v>
      </c>
      <c r="D33" s="932"/>
      <c r="E33" s="177" t="s">
        <v>306</v>
      </c>
      <c r="F33" s="477">
        <v>60</v>
      </c>
      <c r="G33" s="53">
        <v>55</v>
      </c>
      <c r="H33" s="53">
        <v>42</v>
      </c>
      <c r="I33" s="126">
        <v>53</v>
      </c>
      <c r="J33" s="61">
        <v>60</v>
      </c>
      <c r="K33" s="53">
        <v>42</v>
      </c>
      <c r="L33" s="53">
        <v>52.5</v>
      </c>
      <c r="M33" s="119" t="s">
        <v>289</v>
      </c>
      <c r="N33" s="118"/>
      <c r="O33" s="104"/>
    </row>
    <row r="34" spans="2:16" ht="14.1" customHeight="1" x14ac:dyDescent="0.2">
      <c r="B34" s="572">
        <v>25</v>
      </c>
      <c r="C34" s="747" t="s">
        <v>307</v>
      </c>
      <c r="D34" s="748"/>
      <c r="E34" s="476" t="s">
        <v>285</v>
      </c>
      <c r="F34" s="480" t="s">
        <v>163</v>
      </c>
      <c r="G34" s="51" t="s">
        <v>163</v>
      </c>
      <c r="H34" s="51" t="s">
        <v>163</v>
      </c>
      <c r="I34" s="89" t="s">
        <v>163</v>
      </c>
      <c r="J34" s="62" t="s">
        <v>163</v>
      </c>
      <c r="K34" s="51" t="s">
        <v>163</v>
      </c>
      <c r="L34" s="51" t="s">
        <v>163</v>
      </c>
      <c r="M34" s="76" t="s">
        <v>308</v>
      </c>
      <c r="N34" s="48"/>
      <c r="O34" s="50"/>
    </row>
    <row r="35" spans="2:16" ht="14.1" customHeight="1" x14ac:dyDescent="0.2">
      <c r="B35" s="572">
        <v>26</v>
      </c>
      <c r="C35" s="747" t="s">
        <v>309</v>
      </c>
      <c r="D35" s="748"/>
      <c r="E35" s="476" t="s">
        <v>310</v>
      </c>
      <c r="F35" s="478">
        <v>7.2</v>
      </c>
      <c r="G35" s="51">
        <v>7.4</v>
      </c>
      <c r="H35" s="51">
        <v>7.3</v>
      </c>
      <c r="I35" s="89">
        <v>7.3</v>
      </c>
      <c r="J35" s="62">
        <v>7.4</v>
      </c>
      <c r="K35" s="51">
        <v>7.2</v>
      </c>
      <c r="L35" s="51">
        <v>7.3000000000000007</v>
      </c>
      <c r="M35" s="1063" t="s">
        <v>311</v>
      </c>
      <c r="N35" s="48"/>
      <c r="O35" s="50"/>
    </row>
    <row r="36" spans="2:16" s="531" customFormat="1" ht="21" customHeight="1" x14ac:dyDescent="0.2">
      <c r="B36" s="572">
        <v>27</v>
      </c>
      <c r="C36" s="1070" t="s">
        <v>312</v>
      </c>
      <c r="D36" s="1071"/>
      <c r="E36" s="482" t="s">
        <v>313</v>
      </c>
      <c r="F36" s="228">
        <v>-2.6</v>
      </c>
      <c r="G36" s="204">
        <v>-2.2000000000000002</v>
      </c>
      <c r="H36" s="204">
        <v>-2.5</v>
      </c>
      <c r="I36" s="204">
        <v>-2.4</v>
      </c>
      <c r="J36" s="17">
        <v>-2.2000000000000002</v>
      </c>
      <c r="K36" s="52">
        <v>-2.6</v>
      </c>
      <c r="L36" s="52">
        <v>-2.4250000000000003</v>
      </c>
      <c r="M36" s="1064"/>
      <c r="N36" s="483"/>
      <c r="O36" s="481"/>
    </row>
    <row r="37" spans="2:16" s="151" customFormat="1" ht="15" customHeight="1" x14ac:dyDescent="0.2">
      <c r="B37" s="572">
        <v>28</v>
      </c>
      <c r="C37" s="937" t="s">
        <v>314</v>
      </c>
      <c r="D37" s="938"/>
      <c r="E37" s="484" t="s">
        <v>315</v>
      </c>
      <c r="F37" s="109">
        <v>0</v>
      </c>
      <c r="G37" s="63">
        <v>0</v>
      </c>
      <c r="H37" s="63">
        <v>0</v>
      </c>
      <c r="I37" s="63">
        <v>0</v>
      </c>
      <c r="J37" s="61">
        <v>0</v>
      </c>
      <c r="K37" s="53">
        <v>0</v>
      </c>
      <c r="L37" s="53">
        <v>0</v>
      </c>
      <c r="M37" s="485" t="s">
        <v>316</v>
      </c>
      <c r="N37" s="486"/>
      <c r="O37" s="440"/>
    </row>
    <row r="38" spans="2:16" ht="15" customHeight="1" x14ac:dyDescent="0.2">
      <c r="B38" s="573">
        <v>29</v>
      </c>
      <c r="C38" s="961" t="s">
        <v>317</v>
      </c>
      <c r="D38" s="1067"/>
      <c r="E38" s="487" t="s">
        <v>318</v>
      </c>
      <c r="F38" s="199"/>
      <c r="G38" s="95" t="s">
        <v>144</v>
      </c>
      <c r="H38" s="95"/>
      <c r="I38" s="377"/>
      <c r="J38" s="62" t="s">
        <v>144</v>
      </c>
      <c r="K38" s="51" t="s">
        <v>144</v>
      </c>
      <c r="L38" s="51" t="s">
        <v>144</v>
      </c>
      <c r="M38" s="219"/>
      <c r="N38" s="532"/>
      <c r="O38" s="533"/>
    </row>
    <row r="39" spans="2:16" s="528" customFormat="1" ht="15" customHeight="1" x14ac:dyDescent="0.2">
      <c r="B39" s="573">
        <v>30</v>
      </c>
      <c r="C39" s="1068" t="s">
        <v>319</v>
      </c>
      <c r="D39" s="1069"/>
      <c r="E39" s="488" t="s">
        <v>318</v>
      </c>
      <c r="F39" s="216" t="s">
        <v>197</v>
      </c>
      <c r="G39" s="57">
        <v>0.02</v>
      </c>
      <c r="H39" s="57" t="s">
        <v>197</v>
      </c>
      <c r="I39" s="367" t="s">
        <v>197</v>
      </c>
      <c r="J39" s="371">
        <v>0.02</v>
      </c>
      <c r="K39" s="57" t="s">
        <v>197</v>
      </c>
      <c r="L39" s="57" t="s">
        <v>197</v>
      </c>
      <c r="M39" s="217"/>
      <c r="N39" s="534"/>
      <c r="O39" s="535"/>
    </row>
    <row r="40" spans="2:16" ht="27" customHeight="1" thickBot="1" x14ac:dyDescent="0.25">
      <c r="B40" s="578">
        <v>31</v>
      </c>
      <c r="C40" s="1065" t="s">
        <v>321</v>
      </c>
      <c r="D40" s="1066"/>
      <c r="E40" s="492" t="s">
        <v>322</v>
      </c>
      <c r="F40" s="198"/>
      <c r="G40" s="95" t="s">
        <v>323</v>
      </c>
      <c r="H40" s="95"/>
      <c r="I40" s="96"/>
      <c r="J40" s="62" t="s">
        <v>323</v>
      </c>
      <c r="K40" s="51" t="s">
        <v>323</v>
      </c>
      <c r="L40" s="51" t="s">
        <v>323</v>
      </c>
      <c r="M40" s="213"/>
      <c r="N40" s="214"/>
      <c r="O40" s="215"/>
      <c r="P40" s="212"/>
    </row>
    <row r="41" spans="2:16" s="218" customFormat="1" ht="15" customHeight="1" thickBot="1" x14ac:dyDescent="0.25">
      <c r="B41" s="763" t="s">
        <v>324</v>
      </c>
      <c r="C41" s="764"/>
      <c r="D41" s="764"/>
      <c r="E41" s="196" t="s">
        <v>495</v>
      </c>
      <c r="F41" s="783" t="s">
        <v>325</v>
      </c>
      <c r="G41" s="1052"/>
      <c r="H41" s="1052"/>
      <c r="I41" s="1052"/>
      <c r="J41" s="1052"/>
      <c r="K41" s="1052"/>
      <c r="L41" s="785"/>
      <c r="M41" s="536" t="s">
        <v>326</v>
      </c>
      <c r="N41" s="537"/>
    </row>
    <row r="42" spans="2:16" ht="14.1" customHeight="1" x14ac:dyDescent="0.2">
      <c r="B42" s="579">
        <v>1</v>
      </c>
      <c r="C42" s="960" t="s">
        <v>327</v>
      </c>
      <c r="D42" s="961"/>
      <c r="E42" s="495"/>
      <c r="F42" s="373"/>
      <c r="G42" s="95"/>
      <c r="H42" s="95"/>
      <c r="I42" s="95"/>
      <c r="J42" s="496"/>
      <c r="K42" s="497"/>
      <c r="L42" s="498"/>
      <c r="M42" s="1061" t="s">
        <v>328</v>
      </c>
      <c r="N42" s="538"/>
    </row>
    <row r="43" spans="2:16" ht="14.1" customHeight="1" thickBot="1" x14ac:dyDescent="0.25">
      <c r="B43" s="580">
        <v>2</v>
      </c>
      <c r="C43" s="804" t="s">
        <v>329</v>
      </c>
      <c r="D43" s="962"/>
      <c r="E43" s="500"/>
      <c r="F43" s="19"/>
      <c r="G43" s="66"/>
      <c r="H43" s="66"/>
      <c r="I43" s="66"/>
      <c r="J43" s="501"/>
      <c r="K43" s="502"/>
      <c r="L43" s="503"/>
      <c r="M43" s="1062"/>
      <c r="N43" s="538"/>
    </row>
    <row r="44" spans="2:16" s="151" customFormat="1" ht="15" customHeight="1" thickBot="1" x14ac:dyDescent="0.25">
      <c r="B44" s="957" t="s">
        <v>330</v>
      </c>
      <c r="C44" s="958"/>
      <c r="D44" s="958"/>
      <c r="E44" s="959"/>
      <c r="F44" s="504">
        <v>2</v>
      </c>
      <c r="G44" s="111">
        <v>2</v>
      </c>
      <c r="H44" s="111">
        <v>2</v>
      </c>
      <c r="I44" s="701">
        <v>2</v>
      </c>
      <c r="J44" s="104"/>
      <c r="K44" s="104"/>
      <c r="L44" s="104"/>
      <c r="M44" s="118"/>
      <c r="N44" s="150"/>
    </row>
    <row r="45" spans="2:16" ht="10.5" customHeight="1" x14ac:dyDescent="0.2">
      <c r="B45" s="944" t="s">
        <v>331</v>
      </c>
      <c r="C45" s="942"/>
      <c r="D45" s="942"/>
      <c r="E45" s="942"/>
      <c r="F45" s="942"/>
      <c r="G45" s="943"/>
      <c r="H45" s="943"/>
      <c r="I45" s="943"/>
      <c r="J45" s="943"/>
      <c r="K45" s="943"/>
      <c r="L45" s="943"/>
      <c r="M45" s="942"/>
      <c r="N45" s="942"/>
      <c r="O45" s="942"/>
      <c r="P45" s="942"/>
    </row>
    <row r="46" spans="2:16" ht="10.5" customHeight="1" x14ac:dyDescent="0.2">
      <c r="B46" s="945" t="s">
        <v>332</v>
      </c>
      <c r="C46" s="945"/>
      <c r="D46" s="945"/>
      <c r="E46" s="945"/>
      <c r="F46" s="945"/>
      <c r="G46" s="946"/>
      <c r="H46" s="946"/>
      <c r="I46" s="946"/>
      <c r="J46" s="946"/>
      <c r="K46" s="946"/>
      <c r="L46" s="946"/>
      <c r="M46" s="945"/>
      <c r="N46" s="945"/>
      <c r="O46" s="945"/>
      <c r="P46" s="945"/>
    </row>
    <row r="47" spans="2:16" ht="10.5" customHeight="1" x14ac:dyDescent="0.2">
      <c r="B47" s="941" t="s">
        <v>333</v>
      </c>
      <c r="C47" s="942"/>
      <c r="D47" s="942"/>
      <c r="E47" s="942"/>
      <c r="F47" s="942"/>
      <c r="G47" s="943"/>
      <c r="H47" s="943"/>
      <c r="I47" s="943"/>
      <c r="J47" s="943"/>
      <c r="K47" s="943"/>
      <c r="L47" s="943"/>
      <c r="M47" s="942"/>
      <c r="N47" s="942"/>
      <c r="O47" s="942"/>
      <c r="P47" s="942"/>
    </row>
    <row r="48" spans="2:16" ht="10.199999999999999" customHeight="1" x14ac:dyDescent="0.2">
      <c r="B48" s="581"/>
      <c r="C48" s="220"/>
      <c r="D48" s="220"/>
      <c r="E48" s="220"/>
      <c r="F48" s="48"/>
      <c r="G48" s="227"/>
      <c r="H48" s="48"/>
      <c r="I48" s="48"/>
      <c r="J48" s="227"/>
      <c r="K48" s="227"/>
      <c r="L48" s="227"/>
    </row>
    <row r="60" spans="17:17" ht="10.199999999999999" customHeight="1" x14ac:dyDescent="0.2">
      <c r="Q60" s="506"/>
    </row>
  </sheetData>
  <mergeCells count="60">
    <mergeCell ref="C19:D19"/>
    <mergeCell ref="D12:E12"/>
    <mergeCell ref="C18:D18"/>
    <mergeCell ref="D6:E6"/>
    <mergeCell ref="D7:E7"/>
    <mergeCell ref="D8:E8"/>
    <mergeCell ref="D9:E9"/>
    <mergeCell ref="C14:D14"/>
    <mergeCell ref="B1:M1"/>
    <mergeCell ref="M17:M19"/>
    <mergeCell ref="C17:D17"/>
    <mergeCell ref="F13:L13"/>
    <mergeCell ref="B4:C4"/>
    <mergeCell ref="M14:M16"/>
    <mergeCell ref="M6:M12"/>
    <mergeCell ref="J6:J9"/>
    <mergeCell ref="D11:E11"/>
    <mergeCell ref="K6:K9"/>
    <mergeCell ref="B6:C12"/>
    <mergeCell ref="D10:E10"/>
    <mergeCell ref="C15:D15"/>
    <mergeCell ref="C16:D16"/>
    <mergeCell ref="L6:L9"/>
    <mergeCell ref="B13:D13"/>
    <mergeCell ref="M42:M43"/>
    <mergeCell ref="M26:M28"/>
    <mergeCell ref="M29:M30"/>
    <mergeCell ref="C42:D42"/>
    <mergeCell ref="C43:D43"/>
    <mergeCell ref="C26:D26"/>
    <mergeCell ref="C27:D27"/>
    <mergeCell ref="F41:L41"/>
    <mergeCell ref="C37:D37"/>
    <mergeCell ref="M35:M36"/>
    <mergeCell ref="C28:D28"/>
    <mergeCell ref="C35:D35"/>
    <mergeCell ref="C36:D36"/>
    <mergeCell ref="C38:D38"/>
    <mergeCell ref="C24:D24"/>
    <mergeCell ref="C25:D25"/>
    <mergeCell ref="C20:D20"/>
    <mergeCell ref="C23:D23"/>
    <mergeCell ref="C22:D22"/>
    <mergeCell ref="C21:D21"/>
    <mergeCell ref="G3:I3"/>
    <mergeCell ref="G4:I4"/>
    <mergeCell ref="B47:P47"/>
    <mergeCell ref="B45:P45"/>
    <mergeCell ref="B46:P46"/>
    <mergeCell ref="M20:M23"/>
    <mergeCell ref="C29:D29"/>
    <mergeCell ref="B44:E44"/>
    <mergeCell ref="B41:D41"/>
    <mergeCell ref="C34:D34"/>
    <mergeCell ref="C30:D30"/>
    <mergeCell ref="C40:D40"/>
    <mergeCell ref="C39:D39"/>
    <mergeCell ref="C31:D31"/>
    <mergeCell ref="C32:D32"/>
    <mergeCell ref="C33:D33"/>
  </mergeCells>
  <phoneticPr fontId="3"/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86" orientation="landscape" r:id="rId1"/>
  <headerFooter alignWithMargins="0"/>
  <ignoredErrors>
    <ignoredError sqref="F44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27</vt:i4>
      </vt:variant>
    </vt:vector>
  </HeadingPairs>
  <TitlesOfParts>
    <vt:vector size="53" baseType="lpstr">
      <vt:lpstr>検査計画</vt:lpstr>
      <vt:lpstr>毎日検査</vt:lpstr>
      <vt:lpstr>1 浄水</vt:lpstr>
      <vt:lpstr>1 管理浄水</vt:lpstr>
      <vt:lpstr>1 農薬浄水115項目</vt:lpstr>
      <vt:lpstr>2 鶴岡</vt:lpstr>
      <vt:lpstr>2 管理鶴岡</vt:lpstr>
      <vt:lpstr>3 立川</vt:lpstr>
      <vt:lpstr>3 管理立川</vt:lpstr>
      <vt:lpstr>4 上野山</vt:lpstr>
      <vt:lpstr>5 越中山</vt:lpstr>
      <vt:lpstr>6 櫛引</vt:lpstr>
      <vt:lpstr>7 羽黒</vt:lpstr>
      <vt:lpstr>8 手向</vt:lpstr>
      <vt:lpstr>9 大口</vt:lpstr>
      <vt:lpstr>10 余目</vt:lpstr>
      <vt:lpstr>取水</vt:lpstr>
      <vt:lpstr>管理取水</vt:lpstr>
      <vt:lpstr>農薬取水115項目</vt:lpstr>
      <vt:lpstr>月山ダム湖</vt:lpstr>
      <vt:lpstr>月山ダム放流水</vt:lpstr>
      <vt:lpstr>大網川</vt:lpstr>
      <vt:lpstr>梵字川</vt:lpstr>
      <vt:lpstr>田麦川</vt:lpstr>
      <vt:lpstr>沈澱水</vt:lpstr>
      <vt:lpstr>ろ過水</vt:lpstr>
      <vt:lpstr>'1 管理浄水'!Print_Area</vt:lpstr>
      <vt:lpstr>'1 浄水'!Print_Area</vt:lpstr>
      <vt:lpstr>'1 農薬浄水115項目'!Print_Area</vt:lpstr>
      <vt:lpstr>'10 余目'!Print_Area</vt:lpstr>
      <vt:lpstr>'2 管理鶴岡'!Print_Area</vt:lpstr>
      <vt:lpstr>'2 鶴岡'!Print_Area</vt:lpstr>
      <vt:lpstr>'3 管理立川'!Print_Area</vt:lpstr>
      <vt:lpstr>'3 立川'!Print_Area</vt:lpstr>
      <vt:lpstr>'4 上野山'!Print_Area</vt:lpstr>
      <vt:lpstr>'5 越中山'!Print_Area</vt:lpstr>
      <vt:lpstr>'6 櫛引'!Print_Area</vt:lpstr>
      <vt:lpstr>'7 羽黒'!Print_Area</vt:lpstr>
      <vt:lpstr>'8 手向'!Print_Area</vt:lpstr>
      <vt:lpstr>'9 大口'!Print_Area</vt:lpstr>
      <vt:lpstr>ろ過水!Print_Area</vt:lpstr>
      <vt:lpstr>管理取水!Print_Area</vt:lpstr>
      <vt:lpstr>月山ダム湖!Print_Area</vt:lpstr>
      <vt:lpstr>月山ダム放流水!Print_Area</vt:lpstr>
      <vt:lpstr>検査計画!Print_Area</vt:lpstr>
      <vt:lpstr>取水!Print_Area</vt:lpstr>
      <vt:lpstr>大網川!Print_Area</vt:lpstr>
      <vt:lpstr>沈澱水!Print_Area</vt:lpstr>
      <vt:lpstr>田麦川!Print_Area</vt:lpstr>
      <vt:lpstr>農薬取水115項目!Print_Area</vt:lpstr>
      <vt:lpstr>毎日検査!Print_Area</vt:lpstr>
      <vt:lpstr>梵字川!Print_Area</vt:lpstr>
      <vt:lpstr>農薬</vt:lpstr>
    </vt:vector>
  </TitlesOfParts>
  <Manager/>
  <Company>水道管理課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suikan5</dc:creator>
  <cp:keywords/>
  <dc:description/>
  <cp:lastModifiedBy>田中歩</cp:lastModifiedBy>
  <cp:revision/>
  <dcterms:created xsi:type="dcterms:W3CDTF">2002-06-05T06:48:03Z</dcterms:created>
  <dcterms:modified xsi:type="dcterms:W3CDTF">2026-06-22T08:09:17Z</dcterms:modified>
  <cp:category/>
  <cp:contentStatus/>
</cp:coreProperties>
</file>