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NASKOEI\common-koei\20 水道事業課\05 経営戦略\10 経営戦略推進\R06\06_脱炭素化\03 入札資料\01 事務実施伺\"/>
    </mc:Choice>
  </mc:AlternateContent>
  <xr:revisionPtr revIDLastSave="0" documentId="13_ncr:1_{097D8958-CF69-4CE8-8FCA-653780F24705}" xr6:coauthVersionLast="36" xr6:coauthVersionMax="36" xr10:uidLastSave="{00000000-0000-0000-0000-000000000000}"/>
  <bookViews>
    <workbookView xWindow="0" yWindow="0" windowWidth="20490" windowHeight="7455" xr2:uid="{4F99B3AB-FF34-498B-8579-8315573DA8DA}"/>
  </bookViews>
  <sheets>
    <sheet name="予定額" sheetId="1" r:id="rId1"/>
  </sheets>
  <definedNames>
    <definedName name="_xlnm.Print_Area" localSheetId="0">予定額!$B:$H</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9" i="1" l="1"/>
  <c r="F93" i="1"/>
  <c r="E111" i="1" s="1"/>
  <c r="E125" i="1" s="1"/>
  <c r="C43" i="1"/>
  <c r="C44" i="1" s="1"/>
  <c r="G42" i="1"/>
  <c r="G43" i="1" s="1"/>
  <c r="G44" i="1" s="1"/>
  <c r="G45" i="1" s="1"/>
  <c r="G46" i="1" s="1"/>
  <c r="G47" i="1" s="1"/>
  <c r="G48" i="1" s="1"/>
  <c r="G49" i="1" s="1"/>
  <c r="G50" i="1" s="1"/>
  <c r="G51" i="1" s="1"/>
  <c r="G52" i="1" s="1"/>
  <c r="C42" i="1"/>
  <c r="F42" i="1" s="1"/>
  <c r="F41" i="1"/>
  <c r="G32" i="1"/>
  <c r="G31" i="1"/>
  <c r="G30" i="1"/>
  <c r="G29" i="1"/>
  <c r="G28" i="1"/>
  <c r="G27" i="1"/>
  <c r="G26" i="1"/>
  <c r="G25" i="1"/>
  <c r="G24" i="1"/>
  <c r="G23" i="1"/>
  <c r="G22" i="1"/>
  <c r="G21" i="1"/>
  <c r="F17" i="1"/>
  <c r="N7" i="1"/>
  <c r="N6" i="1"/>
  <c r="I6" i="1"/>
  <c r="I7" i="1" s="1"/>
  <c r="C6" i="1"/>
  <c r="C7" i="1" s="1"/>
  <c r="C8" i="1" s="1"/>
  <c r="C9" i="1" s="1"/>
  <c r="C10" i="1" s="1"/>
  <c r="C11" i="1" s="1"/>
  <c r="C12" i="1" s="1"/>
  <c r="C13" i="1" s="1"/>
  <c r="C14" i="1" s="1"/>
  <c r="C15" i="1" s="1"/>
  <c r="C16" i="1" s="1"/>
  <c r="N5" i="1"/>
  <c r="N8" i="1" s="1"/>
  <c r="G5" i="1"/>
  <c r="G33" i="1" l="1"/>
  <c r="E35" i="1"/>
  <c r="E123" i="1" s="1"/>
  <c r="F44" i="1"/>
  <c r="C45" i="1"/>
  <c r="I8" i="1"/>
  <c r="G7" i="1"/>
  <c r="F43" i="1"/>
  <c r="G6" i="1"/>
  <c r="I9" i="1" l="1"/>
  <c r="G8" i="1"/>
  <c r="F45" i="1"/>
  <c r="C46" i="1"/>
  <c r="I10" i="1" l="1"/>
  <c r="G9" i="1"/>
  <c r="C47" i="1"/>
  <c r="F46" i="1"/>
  <c r="I11" i="1" l="1"/>
  <c r="G10" i="1"/>
  <c r="C48" i="1"/>
  <c r="F47" i="1"/>
  <c r="C49" i="1" l="1"/>
  <c r="F48" i="1"/>
  <c r="I12" i="1"/>
  <c r="G11" i="1"/>
  <c r="F49" i="1" l="1"/>
  <c r="C50" i="1"/>
  <c r="I13" i="1"/>
  <c r="G12" i="1"/>
  <c r="I14" i="1" l="1"/>
  <c r="G13" i="1"/>
  <c r="F50" i="1"/>
  <c r="C51" i="1"/>
  <c r="C52" i="1" l="1"/>
  <c r="F52" i="1" s="1"/>
  <c r="F51" i="1"/>
  <c r="I15" i="1"/>
  <c r="G14" i="1"/>
  <c r="G15" i="1" l="1"/>
  <c r="I16" i="1"/>
  <c r="G16" i="1" s="1"/>
  <c r="F53" i="1"/>
  <c r="E71" i="1" s="1"/>
  <c r="E124" i="1" s="1"/>
  <c r="E126" i="1" s="1"/>
  <c r="E131" i="1" s="1"/>
</calcChain>
</file>

<file path=xl/sharedStrings.xml><?xml version="1.0" encoding="utf-8"?>
<sst xmlns="http://schemas.openxmlformats.org/spreadsheetml/2006/main" count="242" uniqueCount="55">
  <si>
    <t>基本料金</t>
  </si>
  <si>
    <t>合計</t>
    <rPh sb="0" eb="2">
      <t>ゴウケイ</t>
    </rPh>
    <phoneticPr fontId="4"/>
  </si>
  <si>
    <t>区分</t>
  </si>
  <si>
    <t>数量</t>
  </si>
  <si>
    <t>単位</t>
  </si>
  <si>
    <t>単価</t>
  </si>
  <si>
    <t>金額</t>
  </si>
  <si>
    <t>備考</t>
  </si>
  <si>
    <t>力率</t>
    <rPh sb="0" eb="2">
      <t>リキリツ</t>
    </rPh>
    <phoneticPr fontId="4"/>
  </si>
  <si>
    <t>4月分</t>
  </si>
  <si>
    <t>kW</t>
  </si>
  <si>
    <t>5月分</t>
  </si>
  <si>
    <t>6月分</t>
  </si>
  <si>
    <t>7月分</t>
  </si>
  <si>
    <t>8月分</t>
  </si>
  <si>
    <t>9月分</t>
  </si>
  <si>
    <t>10月分</t>
  </si>
  <si>
    <t>11月分</t>
  </si>
  <si>
    <t>12月分</t>
  </si>
  <si>
    <t>1月分</t>
  </si>
  <si>
    <t>2月分</t>
  </si>
  <si>
    <t>3月分</t>
  </si>
  <si>
    <t>小計（１）</t>
  </si>
  <si>
    <t>※単価には消費税及び地方消費税を含むものとし、月々の金額及び小計は小数点以下切捨てなどの端数処理は行わない</t>
  </si>
  <si>
    <t>電力量料金</t>
  </si>
  <si>
    <t>環境価値
上乗せ単価</t>
    <phoneticPr fontId="4"/>
  </si>
  <si>
    <t>kWh</t>
  </si>
  <si>
    <t>小計（２）</t>
  </si>
  <si>
    <t>合　　計(税込み)</t>
  </si>
  <si>
    <t>小計（１）＋小計（２）</t>
  </si>
  <si>
    <t>※合計は小数点以下切捨てなどの端数処理は行わない</t>
  </si>
  <si>
    <t>A</t>
    <phoneticPr fontId="4"/>
  </si>
  <si>
    <t>10Aあたり単価</t>
    <rPh sb="6" eb="8">
      <t>タンカ</t>
    </rPh>
    <phoneticPr fontId="4"/>
  </si>
  <si>
    <t>注記)電力量料金単価について</t>
    <rPh sb="0" eb="2">
      <t>チュウキ</t>
    </rPh>
    <rPh sb="3" eb="5">
      <t>デンリョク</t>
    </rPh>
    <rPh sb="5" eb="6">
      <t>リョウ</t>
    </rPh>
    <rPh sb="6" eb="8">
      <t>リョウキン</t>
    </rPh>
    <rPh sb="8" eb="10">
      <t>タンカ</t>
    </rPh>
    <phoneticPr fontId="4"/>
  </si>
  <si>
    <t>最初の120kWhまで</t>
    <rPh sb="0" eb="2">
      <t>サイショ</t>
    </rPh>
    <phoneticPr fontId="4"/>
  </si>
  <si>
    <t>120kWhを超え300kWhまで</t>
    <rPh sb="7" eb="8">
      <t>コ</t>
    </rPh>
    <phoneticPr fontId="4"/>
  </si>
  <si>
    <t>300kWhを超える</t>
    <rPh sb="7" eb="8">
      <t>コ</t>
    </rPh>
    <phoneticPr fontId="4"/>
  </si>
  <si>
    <t>kVA</t>
    <phoneticPr fontId="4"/>
  </si>
  <si>
    <t>種別</t>
  </si>
  <si>
    <t>合計(税込み)</t>
  </si>
  <si>
    <t>総合計</t>
  </si>
  <si>
    <t>※合計は小数点以下切捨てなどの端数処理は行わない。</t>
  </si>
  <si>
    <t>※種別を追加する場合は、適宜様式を追加すること。ただし、電力・電力量の合計は全体で合うようにすること。また、上記欄についても適宜追加すること。</t>
  </si>
  <si>
    <t>概算総価(税抜き)</t>
  </si>
  <si>
    <t>総合計÷110×100
（千円未満切り上げ）</t>
    <phoneticPr fontId="4"/>
  </si>
  <si>
    <r>
      <t>（様式８－１）　　　　</t>
    </r>
    <r>
      <rPr>
        <sz val="16"/>
        <color theme="1"/>
        <rFont val="ＭＳ 明朝"/>
        <family val="1"/>
        <charset val="128"/>
      </rPr>
      <t>　企業局施設電力</t>
    </r>
    <r>
      <rPr>
        <sz val="16"/>
        <color rgb="FF000000"/>
        <rFont val="ＭＳ 明朝"/>
        <family val="1"/>
        <charset val="128"/>
      </rPr>
      <t>供給価格内訳書</t>
    </r>
    <phoneticPr fontId="4"/>
  </si>
  <si>
    <r>
      <t>企業局施設への供給価格について、記入してください。</t>
    </r>
    <r>
      <rPr>
        <sz val="10.5"/>
        <color rgb="FF000000"/>
        <rFont val="ＭＳ 明朝"/>
        <family val="1"/>
        <charset val="128"/>
      </rPr>
      <t>　　　　　　</t>
    </r>
    <r>
      <rPr>
        <sz val="11"/>
        <color rgb="FF000000"/>
        <rFont val="ＭＳ 明朝"/>
        <family val="1"/>
        <charset val="128"/>
      </rPr>
      <t>[種別：低圧電力　　]</t>
    </r>
    <rPh sb="35" eb="37">
      <t>テイアツ</t>
    </rPh>
    <rPh sb="37" eb="39">
      <t>デンリョク</t>
    </rPh>
    <phoneticPr fontId="4"/>
  </si>
  <si>
    <r>
      <t>企業局施設への供給価格について、記入してください。</t>
    </r>
    <r>
      <rPr>
        <sz val="10.5"/>
        <color rgb="FF000000"/>
        <rFont val="ＭＳ 明朝"/>
        <family val="1"/>
        <charset val="128"/>
      </rPr>
      <t>　　　　　　</t>
    </r>
    <r>
      <rPr>
        <sz val="11"/>
        <color rgb="FF000000"/>
        <rFont val="ＭＳ 明朝"/>
        <family val="1"/>
        <charset val="128"/>
      </rPr>
      <t>[種別：従量電灯Ｂ　]</t>
    </r>
    <rPh sb="35" eb="37">
      <t>ジュウリョウ</t>
    </rPh>
    <rPh sb="37" eb="39">
      <t>デントウ</t>
    </rPh>
    <phoneticPr fontId="4"/>
  </si>
  <si>
    <r>
      <t>企業局施設への供給価格について、記入してください。</t>
    </r>
    <r>
      <rPr>
        <sz val="10.5"/>
        <color rgb="FF000000"/>
        <rFont val="ＭＳ 明朝"/>
        <family val="1"/>
        <charset val="128"/>
      </rPr>
      <t>　　　　　　</t>
    </r>
    <r>
      <rPr>
        <sz val="11"/>
        <color rgb="FF000000"/>
        <rFont val="ＭＳ 明朝"/>
        <family val="1"/>
        <charset val="128"/>
      </rPr>
      <t>[種別：従量電灯C　]</t>
    </r>
    <rPh sb="35" eb="37">
      <t>ジュウリョウ</t>
    </rPh>
    <rPh sb="37" eb="39">
      <t>デントウ</t>
    </rPh>
    <phoneticPr fontId="4"/>
  </si>
  <si>
    <t>低圧電力</t>
    <rPh sb="2" eb="3">
      <t>デン</t>
    </rPh>
    <phoneticPr fontId="4"/>
  </si>
  <si>
    <t>従量電灯B</t>
    <rPh sb="0" eb="2">
      <t>ジュウリョウ</t>
    </rPh>
    <phoneticPr fontId="4"/>
  </si>
  <si>
    <t>従量電灯C</t>
    <rPh sb="0" eb="2">
      <t>ジュウリョウ</t>
    </rPh>
    <phoneticPr fontId="4"/>
  </si>
  <si>
    <t>工業用水道</t>
    <phoneticPr fontId="4"/>
  </si>
  <si>
    <t>広域水道及び</t>
    <rPh sb="0" eb="4">
      <t>コウイキスイドウ</t>
    </rPh>
    <rPh sb="4" eb="5">
      <t>オヨ</t>
    </rPh>
    <phoneticPr fontId="4"/>
  </si>
  <si>
    <t>　各受電箇所毎に使用電力料金の計算が必要なら個別に計算する事。各受電箇所の電力量は仕様書を参照。</t>
    <rPh sb="1" eb="2">
      <t>カク</t>
    </rPh>
    <rPh sb="2" eb="6">
      <t>ジュデンカショ</t>
    </rPh>
    <rPh sb="6" eb="7">
      <t>ゴト</t>
    </rPh>
    <rPh sb="8" eb="14">
      <t>シヨウデンリョクリョウキン</t>
    </rPh>
    <rPh sb="15" eb="17">
      <t>ケイサン</t>
    </rPh>
    <rPh sb="18" eb="20">
      <t>ヒツヨウ</t>
    </rPh>
    <rPh sb="22" eb="24">
      <t>コベツ</t>
    </rPh>
    <rPh sb="25" eb="27">
      <t>ケイサン</t>
    </rPh>
    <rPh sb="29" eb="30">
      <t>コト</t>
    </rPh>
    <rPh sb="31" eb="36">
      <t>カクジュデンカショ</t>
    </rPh>
    <rPh sb="37" eb="39">
      <t>デンリョク</t>
    </rPh>
    <rPh sb="39" eb="40">
      <t>リョウ</t>
    </rPh>
    <rPh sb="41" eb="44">
      <t>シヨウショ</t>
    </rPh>
    <rPh sb="45" eb="47">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</si>
</sst>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0_);[Red]\(#,##0.00\)"/>
    <numFmt numFmtId="178" formatCode="#,##0.000_);[Red]\(#,##0.000\)"/>
    <numFmt numFmtId="179" formatCode="#,##0.000&quot;円&quot;"/>
    <numFmt numFmtId="180" formatCode="#,##0.0_);[Red]\(#,##0.0\)"/>
    <numFmt numFmtId="181" formatCode="#,##0.00&quot;円&quot;"/>
    <numFmt numFmtId="182" formatCode="#,##0&quot;円&quot;"/>
  </numFmts>
  <fonts count="14" x14ac:knownFonts="1">
    <font>
      <sz val="11"/>
      <color theme="1"/>
      <name val="游ゴシック"/>
      <family val="2"/>
      <scheme val="minor"/>
    </font>
    <font>
      <sz val="12"/>
      <color theme="1"/>
      <name val="ＭＳ 明朝"/>
      <family val="1"/>
      <charset val="128"/>
    </font>
    <font>
      <sz val="16"/>
      <color theme="1"/>
      <name val="ＭＳ 明朝"/>
      <family val="1"/>
      <charset val="128"/>
    </font>
    <font>
      <sz val="16"/>
      <color rgb="FF000000"/>
      <name val="ＭＳ 明朝"/>
      <family val="1"/>
      <charset val="128"/>
    </font>
    <font>
      <sz val="6"/>
      <name val="游ゴシック"/>
      <family val="3"/>
      <charset val="128"/>
      <scheme val="minor"/>
    </font>
    <font>
      <sz val="11"/>
      <color rgb="FF000000"/>
      <name val="ＭＳ 明朝"/>
      <family val="1"/>
      <charset val="128"/>
    </font>
    <font>
      <sz val="10.5"/>
      <color rgb="FF000000"/>
      <name val="ＭＳ 明朝"/>
      <family val="1"/>
      <charset val="128"/>
    </font>
    <font>
      <sz val="10"/>
      <color theme="1"/>
      <name val="ＭＳ 明朝"/>
      <family val="1"/>
      <charset val="128"/>
    </font>
    <font>
      <sz val="9"/>
      <color rgb="FF000000"/>
      <name val="ＭＳ 明朝"/>
      <family val="1"/>
      <charset val="128"/>
    </font>
    <font>
      <sz val="12"/>
      <color rgb="FF000000"/>
      <name val="ＭＳ 明朝"/>
      <family val="1"/>
      <charset val="128"/>
    </font>
    <font>
      <sz val="9"/>
      <color theme="1"/>
      <name val="ＭＳ 明朝"/>
      <family val="1"/>
      <charset val="128"/>
    </font>
    <font>
      <sz val="11"/>
      <color theme="1"/>
      <name val="ＭＳ 明朝"/>
      <family val="1"/>
      <charset val="128"/>
    </font>
    <font>
      <sz val="10"/>
      <color rgb="FF000000"/>
      <name val="ＭＳ 明朝"/>
      <family val="1"/>
      <charset val="128"/>
    </font>
    <font>
      <sz val="10.5"/>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1" fillId="0" borderId="0" xfId="0" applyFont="1"/>
    <xf numFmtId="0" fontId="5" fillId="0" borderId="0" xfId="0" applyFont="1" applyAlignment="1">
      <alignment horizontal="left" indent="1"/>
    </xf>
    <xf numFmtId="0" fontId="5" fillId="0" borderId="0" xfId="0" applyFont="1" applyAlignment="1">
      <alignment vertical="center"/>
    </xf>
    <xf numFmtId="0" fontId="6" fillId="0" borderId="1" xfId="0" applyFont="1" applyBorder="1" applyAlignment="1">
      <alignment horizontal="center" vertical="center" wrapText="1"/>
    </xf>
    <xf numFmtId="0" fontId="6" fillId="0" borderId="0" xfId="0" applyFont="1" applyFill="1" applyBorder="1" applyAlignment="1">
      <alignment horizontal="center" vertical="center" wrapText="1"/>
    </xf>
    <xf numFmtId="176" fontId="6" fillId="0" borderId="1" xfId="0" applyNumberFormat="1" applyFont="1" applyBorder="1" applyAlignment="1">
      <alignment horizontal="right" vertical="center" wrapText="1"/>
    </xf>
    <xf numFmtId="177" fontId="6" fillId="0" borderId="1" xfId="0" applyNumberFormat="1" applyFont="1" applyBorder="1" applyAlignment="1">
      <alignment horizontal="right" vertical="center" wrapText="1"/>
    </xf>
    <xf numFmtId="178" fontId="6" fillId="0" borderId="1" xfId="0" applyNumberFormat="1" applyFont="1" applyBorder="1" applyAlignment="1">
      <alignment horizontal="right" vertical="center" wrapText="1"/>
    </xf>
    <xf numFmtId="176" fontId="0" fillId="0" borderId="0" xfId="0" applyNumberFormat="1"/>
    <xf numFmtId="0" fontId="8" fillId="0" borderId="0" xfId="0" applyFont="1"/>
    <xf numFmtId="0" fontId="6" fillId="0" borderId="1" xfId="0" applyFont="1" applyBorder="1" applyAlignment="1">
      <alignment horizontal="right" vertical="center" wrapText="1"/>
    </xf>
    <xf numFmtId="0" fontId="6" fillId="0" borderId="1" xfId="0" applyFont="1" applyBorder="1" applyAlignment="1">
      <alignment vertical="center" wrapText="1"/>
    </xf>
    <xf numFmtId="0" fontId="7" fillId="0" borderId="4" xfId="0" applyFont="1" applyBorder="1" applyAlignment="1">
      <alignment horizontal="justify" vertical="center" wrapText="1"/>
    </xf>
    <xf numFmtId="0" fontId="9" fillId="0" borderId="1" xfId="0" applyFont="1" applyBorder="1"/>
    <xf numFmtId="0" fontId="9" fillId="0" borderId="0" xfId="0" applyFont="1" applyBorder="1" applyAlignment="1">
      <alignment horizontal="center"/>
    </xf>
    <xf numFmtId="0" fontId="9" fillId="0" borderId="0" xfId="0" applyFont="1" applyBorder="1" applyAlignment="1">
      <alignment horizontal="right"/>
    </xf>
    <xf numFmtId="0" fontId="9" fillId="0" borderId="0" xfId="0" applyFont="1" applyBorder="1"/>
    <xf numFmtId="180" fontId="6" fillId="0" borderId="1" xfId="0" applyNumberFormat="1" applyFont="1" applyBorder="1" applyAlignment="1">
      <alignment horizontal="right" vertical="center" wrapText="1"/>
    </xf>
    <xf numFmtId="0" fontId="6" fillId="0" borderId="5" xfId="0" applyFont="1" applyFill="1" applyBorder="1" applyAlignment="1">
      <alignment horizontal="center" vertical="center" wrapText="1"/>
    </xf>
    <xf numFmtId="0" fontId="0" fillId="0" borderId="0" xfId="0" applyBorder="1"/>
    <xf numFmtId="177" fontId="6" fillId="0" borderId="1" xfId="0" applyNumberFormat="1" applyFont="1" applyBorder="1" applyAlignment="1">
      <alignment horizontal="right" vertical="center" wrapText="1" shrinkToFit="1"/>
    </xf>
    <xf numFmtId="176" fontId="0" fillId="0" borderId="0" xfId="0" applyNumberFormat="1" applyAlignment="1">
      <alignment wrapText="1" shrinkToFit="1"/>
    </xf>
    <xf numFmtId="177" fontId="6" fillId="0" borderId="0" xfId="0" applyNumberFormat="1" applyFont="1" applyBorder="1" applyAlignment="1">
      <alignment horizontal="right" vertical="center" wrapText="1" shrinkToFit="1"/>
    </xf>
    <xf numFmtId="177" fontId="0" fillId="0" borderId="0" xfId="0" applyNumberFormat="1" applyAlignment="1">
      <alignment wrapText="1"/>
    </xf>
    <xf numFmtId="177" fontId="6" fillId="0" borderId="0" xfId="0" applyNumberFormat="1" applyFont="1" applyBorder="1" applyAlignment="1">
      <alignment horizontal="right" vertical="center" wrapText="1"/>
    </xf>
    <xf numFmtId="177" fontId="0" fillId="0" borderId="0" xfId="0" applyNumberFormat="1" applyAlignment="1">
      <alignment wrapText="1" shrinkToFit="1"/>
    </xf>
    <xf numFmtId="0" fontId="10" fillId="0" borderId="0" xfId="0" applyFont="1"/>
    <xf numFmtId="181" fontId="0" fillId="0" borderId="0" xfId="0" applyNumberFormat="1" applyAlignment="1">
      <alignment horizontal="left"/>
    </xf>
    <xf numFmtId="0" fontId="5" fillId="0" borderId="0" xfId="0" applyFont="1" applyAlignment="1">
      <alignment horizontal="justify" vertical="center"/>
    </xf>
    <xf numFmtId="176" fontId="11" fillId="0" borderId="0" xfId="0" applyNumberFormat="1" applyFont="1" applyBorder="1" applyAlignment="1">
      <alignment vertical="center"/>
    </xf>
    <xf numFmtId="176" fontId="11" fillId="0" borderId="0" xfId="0" applyNumberFormat="1" applyFont="1" applyBorder="1" applyAlignment="1">
      <alignment vertical="center" wrapText="1"/>
    </xf>
    <xf numFmtId="0" fontId="12" fillId="0" borderId="0" xfId="0" applyFont="1" applyAlignment="1">
      <alignment vertical="center"/>
    </xf>
    <xf numFmtId="0" fontId="9" fillId="0" borderId="0" xfId="0" applyFont="1" applyAlignment="1">
      <alignment horizontal="left" vertical="center" indent="3"/>
    </xf>
    <xf numFmtId="0" fontId="13" fillId="0" borderId="0" xfId="0" applyFont="1" applyAlignment="1">
      <alignment vertical="center"/>
    </xf>
    <xf numFmtId="0" fontId="12" fillId="0" borderId="0" xfId="0" applyFont="1" applyAlignment="1">
      <alignment horizontal="lef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182" fontId="9" fillId="0" borderId="6" xfId="0" applyNumberFormat="1" applyFont="1" applyBorder="1" applyAlignment="1">
      <alignment horizontal="right" vertical="center" wrapText="1"/>
    </xf>
    <xf numFmtId="182" fontId="9" fillId="0" borderId="8" xfId="0" applyNumberFormat="1" applyFont="1" applyBorder="1" applyAlignment="1">
      <alignment horizontal="right" vertical="center" wrapText="1"/>
    </xf>
    <xf numFmtId="0" fontId="9" fillId="0" borderId="8" xfId="0" applyFont="1" applyBorder="1" applyAlignment="1">
      <alignment horizontal="center" vertical="center" wrapText="1"/>
    </xf>
    <xf numFmtId="0" fontId="9" fillId="0" borderId="1" xfId="0" applyFont="1" applyBorder="1" applyAlignment="1">
      <alignment horizontal="right" vertical="center" wrapText="1"/>
    </xf>
    <xf numFmtId="177" fontId="9" fillId="0" borderId="1" xfId="0" applyNumberFormat="1" applyFont="1" applyBorder="1" applyAlignment="1">
      <alignment horizontal="right"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178" fontId="9" fillId="0" borderId="1" xfId="0" applyNumberFormat="1" applyFont="1" applyBorder="1" applyAlignment="1">
      <alignment horizontal="right" vertical="center" wrapText="1"/>
    </xf>
    <xf numFmtId="176" fontId="9" fillId="0" borderId="1" xfId="0" applyNumberFormat="1" applyFont="1" applyBorder="1" applyAlignment="1">
      <alignment horizontal="justify"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xf>
    <xf numFmtId="181" fontId="9" fillId="0" borderId="1" xfId="0" applyNumberFormat="1" applyFont="1" applyBorder="1" applyAlignment="1">
      <alignment horizontal="right"/>
    </xf>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4"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79" fontId="9" fillId="0" borderId="1" xfId="0" applyNumberFormat="1" applyFont="1" applyBorder="1" applyAlignment="1">
      <alignment horizontal="right"/>
    </xf>
    <xf numFmtId="0" fontId="6" fillId="0" borderId="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F3E07-A172-402B-BE08-89A81751E462}">
  <sheetPr>
    <pageSetUpPr fitToPage="1"/>
  </sheetPr>
  <dimension ref="B1:Q133"/>
  <sheetViews>
    <sheetView showGridLines="0" tabSelected="1" view="pageBreakPreview" topLeftCell="A112" zoomScaleNormal="100" zoomScaleSheetLayoutView="100" workbookViewId="0">
      <selection activeCell="E120" sqref="E120:F120"/>
    </sheetView>
  </sheetViews>
  <sheetFormatPr defaultRowHeight="18.75" x14ac:dyDescent="0.4"/>
  <cols>
    <col min="3" max="3" width="9.125" bestFit="1" customWidth="1"/>
    <col min="4" max="4" width="11.5" bestFit="1" customWidth="1"/>
    <col min="5" max="5" width="9.5" bestFit="1" customWidth="1"/>
    <col min="6" max="6" width="14.25" bestFit="1" customWidth="1"/>
    <col min="7" max="7" width="18.375" customWidth="1"/>
    <col min="8" max="8" width="25" bestFit="1" customWidth="1"/>
    <col min="10" max="10" width="11.625" bestFit="1" customWidth="1"/>
    <col min="11" max="11" width="14.125" bestFit="1" customWidth="1"/>
    <col min="12" max="13" width="14.125" customWidth="1"/>
    <col min="14" max="14" width="15.125" bestFit="1" customWidth="1"/>
    <col min="15" max="16" width="13.375" customWidth="1"/>
    <col min="17" max="17" width="10.25" bestFit="1" customWidth="1"/>
    <col min="18" max="18" width="13.125" bestFit="1" customWidth="1"/>
    <col min="19" max="19" width="14.125" bestFit="1" customWidth="1"/>
  </cols>
  <sheetData>
    <row r="1" spans="2:17" ht="21.75" x14ac:dyDescent="0.4">
      <c r="B1" s="1" t="s">
        <v>45</v>
      </c>
    </row>
    <row r="2" spans="2:17" x14ac:dyDescent="0.4">
      <c r="B2" s="2" t="s">
        <v>46</v>
      </c>
    </row>
    <row r="3" spans="2:17" x14ac:dyDescent="0.4">
      <c r="B3" s="3" t="s">
        <v>0</v>
      </c>
      <c r="N3" s="56" t="s">
        <v>1</v>
      </c>
      <c r="O3" s="56"/>
      <c r="P3" s="56"/>
      <c r="Q3" s="56"/>
    </row>
    <row r="4" spans="2:17" x14ac:dyDescent="0.4">
      <c r="B4" s="4" t="s">
        <v>2</v>
      </c>
      <c r="C4" s="4" t="s">
        <v>3</v>
      </c>
      <c r="D4" s="4" t="s">
        <v>4</v>
      </c>
      <c r="E4" s="4" t="s">
        <v>5</v>
      </c>
      <c r="F4" s="4" t="s">
        <v>6</v>
      </c>
      <c r="G4" s="53" t="s">
        <v>7</v>
      </c>
      <c r="H4" s="53"/>
      <c r="I4" s="5" t="s">
        <v>8</v>
      </c>
      <c r="N4" s="56"/>
      <c r="O4" s="5"/>
      <c r="P4" s="5"/>
      <c r="Q4" s="56"/>
    </row>
    <row r="5" spans="2:17" ht="18.75" customHeight="1" x14ac:dyDescent="0.4">
      <c r="B5" s="4" t="s">
        <v>9</v>
      </c>
      <c r="C5" s="6">
        <v>76</v>
      </c>
      <c r="D5" s="4" t="s">
        <v>10</v>
      </c>
      <c r="E5" s="7"/>
      <c r="F5" s="8"/>
      <c r="G5" s="50" t="str">
        <f>"力率"&amp;I5&amp;"%として算出"</f>
        <v>力率90%として算出</v>
      </c>
      <c r="H5" s="51"/>
      <c r="I5">
        <v>90</v>
      </c>
      <c r="L5" s="9"/>
      <c r="M5" s="9"/>
      <c r="N5" s="9">
        <f>L5+M5</f>
        <v>0</v>
      </c>
    </row>
    <row r="6" spans="2:17" ht="18.75" customHeight="1" x14ac:dyDescent="0.4">
      <c r="B6" s="4" t="s">
        <v>11</v>
      </c>
      <c r="C6" s="6">
        <f>C5</f>
        <v>76</v>
      </c>
      <c r="D6" s="4" t="s">
        <v>10</v>
      </c>
      <c r="E6" s="7"/>
      <c r="F6" s="8"/>
      <c r="G6" s="50" t="str">
        <f t="shared" ref="G6:G16" si="0">"力率"&amp;I6&amp;"%として算出"</f>
        <v>力率90%として算出</v>
      </c>
      <c r="H6" s="51"/>
      <c r="I6">
        <f>I5</f>
        <v>90</v>
      </c>
      <c r="L6" s="9"/>
      <c r="M6" s="9"/>
      <c r="N6" s="9">
        <f t="shared" ref="N6:N7" si="1">L6+M6</f>
        <v>0</v>
      </c>
    </row>
    <row r="7" spans="2:17" ht="18.75" customHeight="1" x14ac:dyDescent="0.4">
      <c r="B7" s="4" t="s">
        <v>12</v>
      </c>
      <c r="C7" s="6">
        <f t="shared" ref="C7:C16" si="2">C6</f>
        <v>76</v>
      </c>
      <c r="D7" s="4" t="s">
        <v>10</v>
      </c>
      <c r="E7" s="7"/>
      <c r="F7" s="8"/>
      <c r="G7" s="50" t="str">
        <f t="shared" si="0"/>
        <v>力率90%として算出</v>
      </c>
      <c r="H7" s="51"/>
      <c r="I7">
        <f t="shared" ref="I7:I16" si="3">I6</f>
        <v>90</v>
      </c>
      <c r="L7" s="9"/>
      <c r="M7" s="9"/>
      <c r="N7" s="9">
        <f t="shared" si="1"/>
        <v>0</v>
      </c>
    </row>
    <row r="8" spans="2:17" ht="18.75" customHeight="1" x14ac:dyDescent="0.4">
      <c r="B8" s="4" t="s">
        <v>13</v>
      </c>
      <c r="C8" s="6">
        <f t="shared" si="2"/>
        <v>76</v>
      </c>
      <c r="D8" s="4" t="s">
        <v>10</v>
      </c>
      <c r="E8" s="7"/>
      <c r="F8" s="8"/>
      <c r="G8" s="50" t="str">
        <f t="shared" si="0"/>
        <v>力率90%として算出</v>
      </c>
      <c r="H8" s="51"/>
      <c r="I8">
        <f t="shared" si="3"/>
        <v>90</v>
      </c>
      <c r="N8" s="9">
        <f>SUM(N5:N7)</f>
        <v>0</v>
      </c>
    </row>
    <row r="9" spans="2:17" ht="18.75" customHeight="1" x14ac:dyDescent="0.4">
      <c r="B9" s="4" t="s">
        <v>14</v>
      </c>
      <c r="C9" s="6">
        <f t="shared" si="2"/>
        <v>76</v>
      </c>
      <c r="D9" s="4" t="s">
        <v>10</v>
      </c>
      <c r="E9" s="7"/>
      <c r="F9" s="8"/>
      <c r="G9" s="50" t="str">
        <f t="shared" si="0"/>
        <v>力率90%として算出</v>
      </c>
      <c r="H9" s="51"/>
      <c r="I9">
        <f t="shared" si="3"/>
        <v>90</v>
      </c>
    </row>
    <row r="10" spans="2:17" ht="18.75" customHeight="1" x14ac:dyDescent="0.4">
      <c r="B10" s="4" t="s">
        <v>15</v>
      </c>
      <c r="C10" s="6">
        <f t="shared" si="2"/>
        <v>76</v>
      </c>
      <c r="D10" s="4" t="s">
        <v>10</v>
      </c>
      <c r="E10" s="7"/>
      <c r="F10" s="8"/>
      <c r="G10" s="50" t="str">
        <f t="shared" si="0"/>
        <v>力率90%として算出</v>
      </c>
      <c r="H10" s="51"/>
      <c r="I10">
        <f t="shared" si="3"/>
        <v>90</v>
      </c>
    </row>
    <row r="11" spans="2:17" ht="18.75" customHeight="1" x14ac:dyDescent="0.4">
      <c r="B11" s="4" t="s">
        <v>16</v>
      </c>
      <c r="C11" s="6">
        <f t="shared" si="2"/>
        <v>76</v>
      </c>
      <c r="D11" s="4" t="s">
        <v>10</v>
      </c>
      <c r="E11" s="7"/>
      <c r="F11" s="8"/>
      <c r="G11" s="50" t="str">
        <f t="shared" si="0"/>
        <v>力率90%として算出</v>
      </c>
      <c r="H11" s="51"/>
      <c r="I11">
        <f t="shared" si="3"/>
        <v>90</v>
      </c>
    </row>
    <row r="12" spans="2:17" ht="18.75" customHeight="1" x14ac:dyDescent="0.4">
      <c r="B12" s="4" t="s">
        <v>17</v>
      </c>
      <c r="C12" s="6">
        <f t="shared" si="2"/>
        <v>76</v>
      </c>
      <c r="D12" s="4" t="s">
        <v>10</v>
      </c>
      <c r="E12" s="7"/>
      <c r="F12" s="8"/>
      <c r="G12" s="50" t="str">
        <f t="shared" si="0"/>
        <v>力率90%として算出</v>
      </c>
      <c r="H12" s="51"/>
      <c r="I12">
        <f t="shared" si="3"/>
        <v>90</v>
      </c>
    </row>
    <row r="13" spans="2:17" ht="18.75" customHeight="1" x14ac:dyDescent="0.4">
      <c r="B13" s="4" t="s">
        <v>18</v>
      </c>
      <c r="C13" s="6">
        <f t="shared" si="2"/>
        <v>76</v>
      </c>
      <c r="D13" s="4" t="s">
        <v>10</v>
      </c>
      <c r="E13" s="7"/>
      <c r="F13" s="8"/>
      <c r="G13" s="50" t="str">
        <f t="shared" si="0"/>
        <v>力率90%として算出</v>
      </c>
      <c r="H13" s="51"/>
      <c r="I13">
        <f t="shared" si="3"/>
        <v>90</v>
      </c>
    </row>
    <row r="14" spans="2:17" ht="18.75" customHeight="1" x14ac:dyDescent="0.4">
      <c r="B14" s="4" t="s">
        <v>19</v>
      </c>
      <c r="C14" s="6">
        <f t="shared" si="2"/>
        <v>76</v>
      </c>
      <c r="D14" s="4" t="s">
        <v>10</v>
      </c>
      <c r="E14" s="7"/>
      <c r="F14" s="8"/>
      <c r="G14" s="50" t="str">
        <f t="shared" si="0"/>
        <v>力率90%として算出</v>
      </c>
      <c r="H14" s="51"/>
      <c r="I14">
        <f t="shared" si="3"/>
        <v>90</v>
      </c>
    </row>
    <row r="15" spans="2:17" ht="18.75" customHeight="1" x14ac:dyDescent="0.4">
      <c r="B15" s="4" t="s">
        <v>20</v>
      </c>
      <c r="C15" s="6">
        <f t="shared" si="2"/>
        <v>76</v>
      </c>
      <c r="D15" s="4" t="s">
        <v>10</v>
      </c>
      <c r="E15" s="7"/>
      <c r="F15" s="8"/>
      <c r="G15" s="50" t="str">
        <f t="shared" si="0"/>
        <v>力率90%として算出</v>
      </c>
      <c r="H15" s="51"/>
      <c r="I15">
        <f t="shared" si="3"/>
        <v>90</v>
      </c>
    </row>
    <row r="16" spans="2:17" ht="18.75" customHeight="1" x14ac:dyDescent="0.4">
      <c r="B16" s="4" t="s">
        <v>21</v>
      </c>
      <c r="C16" s="6">
        <f t="shared" si="2"/>
        <v>76</v>
      </c>
      <c r="D16" s="4" t="s">
        <v>10</v>
      </c>
      <c r="E16" s="7"/>
      <c r="F16" s="8"/>
      <c r="G16" s="50" t="str">
        <f t="shared" si="0"/>
        <v>力率90%として算出</v>
      </c>
      <c r="H16" s="51"/>
      <c r="I16">
        <f t="shared" si="3"/>
        <v>90</v>
      </c>
    </row>
    <row r="17" spans="2:8" x14ac:dyDescent="0.4">
      <c r="B17" s="47" t="s">
        <v>22</v>
      </c>
      <c r="C17" s="47"/>
      <c r="D17" s="47"/>
      <c r="E17" s="47"/>
      <c r="F17" s="8">
        <f>SUM(F5:F16)</f>
        <v>0</v>
      </c>
      <c r="G17" s="52"/>
      <c r="H17" s="52"/>
    </row>
    <row r="18" spans="2:8" x14ac:dyDescent="0.4">
      <c r="B18" s="10" t="s">
        <v>23</v>
      </c>
    </row>
    <row r="19" spans="2:8" x14ac:dyDescent="0.4">
      <c r="B19" s="3" t="s">
        <v>24</v>
      </c>
    </row>
    <row r="20" spans="2:8" ht="25.5" x14ac:dyDescent="0.4">
      <c r="B20" s="4" t="s">
        <v>2</v>
      </c>
      <c r="C20" s="4" t="s">
        <v>3</v>
      </c>
      <c r="D20" s="4" t="s">
        <v>4</v>
      </c>
      <c r="E20" s="4" t="s">
        <v>5</v>
      </c>
      <c r="F20" s="4" t="s">
        <v>25</v>
      </c>
      <c r="G20" s="4" t="s">
        <v>6</v>
      </c>
      <c r="H20" s="4" t="s">
        <v>7</v>
      </c>
    </row>
    <row r="21" spans="2:8" x14ac:dyDescent="0.4">
      <c r="B21" s="4" t="s">
        <v>9</v>
      </c>
      <c r="C21" s="6">
        <v>5908</v>
      </c>
      <c r="D21" s="4" t="s">
        <v>26</v>
      </c>
      <c r="E21" s="11"/>
      <c r="F21" s="4"/>
      <c r="G21" s="7">
        <f>C21*E21+C21*F21</f>
        <v>0</v>
      </c>
      <c r="H21" s="12"/>
    </row>
    <row r="22" spans="2:8" x14ac:dyDescent="0.4">
      <c r="B22" s="4" t="s">
        <v>11</v>
      </c>
      <c r="C22" s="6">
        <v>5700</v>
      </c>
      <c r="D22" s="4" t="s">
        <v>26</v>
      </c>
      <c r="E22" s="11"/>
      <c r="F22" s="4"/>
      <c r="G22" s="7">
        <f t="shared" ref="G22:G32" si="4">C22*E22+C22*F22</f>
        <v>0</v>
      </c>
      <c r="H22" s="12"/>
    </row>
    <row r="23" spans="2:8" x14ac:dyDescent="0.4">
      <c r="B23" s="4" t="s">
        <v>12</v>
      </c>
      <c r="C23" s="6">
        <v>5380</v>
      </c>
      <c r="D23" s="4" t="s">
        <v>26</v>
      </c>
      <c r="E23" s="11"/>
      <c r="F23" s="4"/>
      <c r="G23" s="7">
        <f t="shared" si="4"/>
        <v>0</v>
      </c>
      <c r="H23" s="12"/>
    </row>
    <row r="24" spans="2:8" x14ac:dyDescent="0.4">
      <c r="B24" s="4" t="s">
        <v>13</v>
      </c>
      <c r="C24" s="6">
        <v>5491</v>
      </c>
      <c r="D24" s="4" t="s">
        <v>26</v>
      </c>
      <c r="E24" s="11"/>
      <c r="F24" s="4"/>
      <c r="G24" s="7">
        <f t="shared" si="4"/>
        <v>0</v>
      </c>
      <c r="H24" s="12"/>
    </row>
    <row r="25" spans="2:8" x14ac:dyDescent="0.4">
      <c r="B25" s="4" t="s">
        <v>14</v>
      </c>
      <c r="C25" s="6">
        <v>5491</v>
      </c>
      <c r="D25" s="4" t="s">
        <v>26</v>
      </c>
      <c r="E25" s="11"/>
      <c r="F25" s="4"/>
      <c r="G25" s="7">
        <f t="shared" si="4"/>
        <v>0</v>
      </c>
      <c r="H25" s="12"/>
    </row>
    <row r="26" spans="2:8" x14ac:dyDescent="0.4">
      <c r="B26" s="4" t="s">
        <v>15</v>
      </c>
      <c r="C26" s="6">
        <v>5585</v>
      </c>
      <c r="D26" s="4" t="s">
        <v>26</v>
      </c>
      <c r="E26" s="11"/>
      <c r="F26" s="4"/>
      <c r="G26" s="7">
        <f t="shared" si="4"/>
        <v>0</v>
      </c>
      <c r="H26" s="12"/>
    </row>
    <row r="27" spans="2:8" x14ac:dyDescent="0.4">
      <c r="B27" s="4" t="s">
        <v>16</v>
      </c>
      <c r="C27" s="6">
        <v>5480</v>
      </c>
      <c r="D27" s="4" t="s">
        <v>26</v>
      </c>
      <c r="E27" s="11"/>
      <c r="F27" s="4"/>
      <c r="G27" s="7">
        <f t="shared" si="4"/>
        <v>0</v>
      </c>
      <c r="H27" s="12"/>
    </row>
    <row r="28" spans="2:8" x14ac:dyDescent="0.4">
      <c r="B28" s="4" t="s">
        <v>17</v>
      </c>
      <c r="C28" s="6">
        <v>5440</v>
      </c>
      <c r="D28" s="4" t="s">
        <v>26</v>
      </c>
      <c r="E28" s="11"/>
      <c r="F28" s="4"/>
      <c r="G28" s="7">
        <f t="shared" si="4"/>
        <v>0</v>
      </c>
      <c r="H28" s="12"/>
    </row>
    <row r="29" spans="2:8" x14ac:dyDescent="0.4">
      <c r="B29" s="4" t="s">
        <v>18</v>
      </c>
      <c r="C29" s="6">
        <v>5509</v>
      </c>
      <c r="D29" s="4" t="s">
        <v>26</v>
      </c>
      <c r="E29" s="11"/>
      <c r="F29" s="4"/>
      <c r="G29" s="7">
        <f t="shared" si="4"/>
        <v>0</v>
      </c>
      <c r="H29" s="12"/>
    </row>
    <row r="30" spans="2:8" x14ac:dyDescent="0.4">
      <c r="B30" s="4" t="s">
        <v>19</v>
      </c>
      <c r="C30" s="6">
        <v>6416</v>
      </c>
      <c r="D30" s="4" t="s">
        <v>26</v>
      </c>
      <c r="E30" s="11"/>
      <c r="F30" s="4"/>
      <c r="G30" s="7">
        <f t="shared" si="4"/>
        <v>0</v>
      </c>
      <c r="H30" s="12"/>
    </row>
    <row r="31" spans="2:8" x14ac:dyDescent="0.4">
      <c r="B31" s="4" t="s">
        <v>20</v>
      </c>
      <c r="C31" s="6">
        <v>6171</v>
      </c>
      <c r="D31" s="4" t="s">
        <v>26</v>
      </c>
      <c r="E31" s="11"/>
      <c r="F31" s="4"/>
      <c r="G31" s="7">
        <f t="shared" si="4"/>
        <v>0</v>
      </c>
      <c r="H31" s="12"/>
    </row>
    <row r="32" spans="2:8" x14ac:dyDescent="0.4">
      <c r="B32" s="4" t="s">
        <v>21</v>
      </c>
      <c r="C32" s="6">
        <v>6189</v>
      </c>
      <c r="D32" s="4" t="s">
        <v>26</v>
      </c>
      <c r="E32" s="11"/>
      <c r="F32" s="4"/>
      <c r="G32" s="7">
        <f t="shared" si="4"/>
        <v>0</v>
      </c>
      <c r="H32" s="12"/>
    </row>
    <row r="33" spans="2:10" x14ac:dyDescent="0.4">
      <c r="B33" s="47" t="s">
        <v>27</v>
      </c>
      <c r="C33" s="47"/>
      <c r="D33" s="47"/>
      <c r="E33" s="47"/>
      <c r="F33" s="47"/>
      <c r="G33" s="7">
        <f>SUM(G21:G32)</f>
        <v>0</v>
      </c>
      <c r="H33" s="13"/>
      <c r="J33" s="9"/>
    </row>
    <row r="34" spans="2:10" x14ac:dyDescent="0.4">
      <c r="B34" s="10" t="s">
        <v>23</v>
      </c>
    </row>
    <row r="35" spans="2:10" x14ac:dyDescent="0.4">
      <c r="B35" s="48" t="s">
        <v>28</v>
      </c>
      <c r="C35" s="48"/>
      <c r="D35" s="48"/>
      <c r="E35" s="55">
        <f>F17+G33</f>
        <v>0</v>
      </c>
      <c r="F35" s="55"/>
      <c r="G35" s="55"/>
      <c r="H35" s="14" t="s">
        <v>29</v>
      </c>
    </row>
    <row r="36" spans="2:10" x14ac:dyDescent="0.4">
      <c r="B36" s="10" t="s">
        <v>30</v>
      </c>
      <c r="C36" s="15"/>
      <c r="D36" s="15"/>
      <c r="E36" s="16"/>
      <c r="F36" s="16"/>
      <c r="G36" s="16"/>
      <c r="H36" s="17"/>
    </row>
    <row r="37" spans="2:10" ht="21.75" x14ac:dyDescent="0.4">
      <c r="B37" s="1" t="s">
        <v>45</v>
      </c>
    </row>
    <row r="38" spans="2:10" x14ac:dyDescent="0.4">
      <c r="B38" s="2" t="s">
        <v>47</v>
      </c>
    </row>
    <row r="39" spans="2:10" x14ac:dyDescent="0.4">
      <c r="B39" s="3" t="s">
        <v>0</v>
      </c>
    </row>
    <row r="40" spans="2:10" x14ac:dyDescent="0.4">
      <c r="B40" s="4" t="s">
        <v>2</v>
      </c>
      <c r="C40" s="4" t="s">
        <v>3</v>
      </c>
      <c r="D40" s="4" t="s">
        <v>4</v>
      </c>
      <c r="E40" s="4" t="s">
        <v>5</v>
      </c>
      <c r="F40" s="4" t="s">
        <v>6</v>
      </c>
      <c r="G40" s="53" t="s">
        <v>7</v>
      </c>
      <c r="H40" s="53"/>
    </row>
    <row r="41" spans="2:10" x14ac:dyDescent="0.4">
      <c r="B41" s="4" t="s">
        <v>9</v>
      </c>
      <c r="C41" s="6">
        <v>980</v>
      </c>
      <c r="D41" s="4" t="s">
        <v>31</v>
      </c>
      <c r="E41" s="18"/>
      <c r="F41" s="7">
        <f>C41*E41/10</f>
        <v>0</v>
      </c>
      <c r="G41" s="54" t="s">
        <v>32</v>
      </c>
      <c r="H41" s="54"/>
    </row>
    <row r="42" spans="2:10" x14ac:dyDescent="0.4">
      <c r="B42" s="4" t="s">
        <v>11</v>
      </c>
      <c r="C42" s="6">
        <f>C41</f>
        <v>980</v>
      </c>
      <c r="D42" s="4" t="s">
        <v>31</v>
      </c>
      <c r="E42" s="18"/>
      <c r="F42" s="7">
        <f t="shared" ref="F42:F52" si="5">C42*E42/10</f>
        <v>0</v>
      </c>
      <c r="G42" s="50" t="str">
        <f>G41</f>
        <v>10Aあたり単価</v>
      </c>
      <c r="H42" s="51"/>
    </row>
    <row r="43" spans="2:10" ht="18.75" customHeight="1" x14ac:dyDescent="0.4">
      <c r="B43" s="4" t="s">
        <v>12</v>
      </c>
      <c r="C43" s="6">
        <f t="shared" ref="C43:C52" si="6">C42</f>
        <v>980</v>
      </c>
      <c r="D43" s="4" t="s">
        <v>31</v>
      </c>
      <c r="E43" s="18"/>
      <c r="F43" s="7">
        <f t="shared" si="5"/>
        <v>0</v>
      </c>
      <c r="G43" s="50" t="str">
        <f t="shared" ref="G43:G52" si="7">G42</f>
        <v>10Aあたり単価</v>
      </c>
      <c r="H43" s="51"/>
    </row>
    <row r="44" spans="2:10" ht="18.75" customHeight="1" x14ac:dyDescent="0.4">
      <c r="B44" s="4" t="s">
        <v>13</v>
      </c>
      <c r="C44" s="6">
        <f t="shared" si="6"/>
        <v>980</v>
      </c>
      <c r="D44" s="4" t="s">
        <v>31</v>
      </c>
      <c r="E44" s="18"/>
      <c r="F44" s="7">
        <f t="shared" si="5"/>
        <v>0</v>
      </c>
      <c r="G44" s="50" t="str">
        <f t="shared" si="7"/>
        <v>10Aあたり単価</v>
      </c>
      <c r="H44" s="51"/>
    </row>
    <row r="45" spans="2:10" ht="18.75" customHeight="1" x14ac:dyDescent="0.4">
      <c r="B45" s="4" t="s">
        <v>14</v>
      </c>
      <c r="C45" s="6">
        <f t="shared" si="6"/>
        <v>980</v>
      </c>
      <c r="D45" s="4" t="s">
        <v>31</v>
      </c>
      <c r="E45" s="18"/>
      <c r="F45" s="7">
        <f t="shared" si="5"/>
        <v>0</v>
      </c>
      <c r="G45" s="50" t="str">
        <f t="shared" si="7"/>
        <v>10Aあたり単価</v>
      </c>
      <c r="H45" s="51"/>
    </row>
    <row r="46" spans="2:10" ht="18.75" customHeight="1" x14ac:dyDescent="0.4">
      <c r="B46" s="4" t="s">
        <v>15</v>
      </c>
      <c r="C46" s="6">
        <f t="shared" si="6"/>
        <v>980</v>
      </c>
      <c r="D46" s="4" t="s">
        <v>31</v>
      </c>
      <c r="E46" s="18"/>
      <c r="F46" s="7">
        <f t="shared" si="5"/>
        <v>0</v>
      </c>
      <c r="G46" s="50" t="str">
        <f t="shared" si="7"/>
        <v>10Aあたり単価</v>
      </c>
      <c r="H46" s="51"/>
    </row>
    <row r="47" spans="2:10" ht="18.75" customHeight="1" x14ac:dyDescent="0.4">
      <c r="B47" s="4" t="s">
        <v>16</v>
      </c>
      <c r="C47" s="6">
        <f t="shared" si="6"/>
        <v>980</v>
      </c>
      <c r="D47" s="4" t="s">
        <v>31</v>
      </c>
      <c r="E47" s="18"/>
      <c r="F47" s="7">
        <f t="shared" si="5"/>
        <v>0</v>
      </c>
      <c r="G47" s="50" t="str">
        <f t="shared" si="7"/>
        <v>10Aあたり単価</v>
      </c>
      <c r="H47" s="51"/>
    </row>
    <row r="48" spans="2:10" ht="18.75" customHeight="1" x14ac:dyDescent="0.4">
      <c r="B48" s="4" t="s">
        <v>17</v>
      </c>
      <c r="C48" s="6">
        <f t="shared" si="6"/>
        <v>980</v>
      </c>
      <c r="D48" s="4" t="s">
        <v>31</v>
      </c>
      <c r="E48" s="18"/>
      <c r="F48" s="7">
        <f t="shared" si="5"/>
        <v>0</v>
      </c>
      <c r="G48" s="50" t="str">
        <f t="shared" si="7"/>
        <v>10Aあたり単価</v>
      </c>
      <c r="H48" s="51"/>
    </row>
    <row r="49" spans="2:16" ht="18.75" customHeight="1" x14ac:dyDescent="0.4">
      <c r="B49" s="4" t="s">
        <v>18</v>
      </c>
      <c r="C49" s="6">
        <f t="shared" si="6"/>
        <v>980</v>
      </c>
      <c r="D49" s="4" t="s">
        <v>31</v>
      </c>
      <c r="E49" s="18"/>
      <c r="F49" s="7">
        <f t="shared" si="5"/>
        <v>0</v>
      </c>
      <c r="G49" s="50" t="str">
        <f t="shared" si="7"/>
        <v>10Aあたり単価</v>
      </c>
      <c r="H49" s="51"/>
    </row>
    <row r="50" spans="2:16" ht="18.75" customHeight="1" x14ac:dyDescent="0.4">
      <c r="B50" s="4" t="s">
        <v>19</v>
      </c>
      <c r="C50" s="6">
        <f t="shared" si="6"/>
        <v>980</v>
      </c>
      <c r="D50" s="4" t="s">
        <v>31</v>
      </c>
      <c r="E50" s="18"/>
      <c r="F50" s="7">
        <f t="shared" si="5"/>
        <v>0</v>
      </c>
      <c r="G50" s="50" t="str">
        <f t="shared" si="7"/>
        <v>10Aあたり単価</v>
      </c>
      <c r="H50" s="51"/>
    </row>
    <row r="51" spans="2:16" ht="18.75" customHeight="1" x14ac:dyDescent="0.4">
      <c r="B51" s="4" t="s">
        <v>20</v>
      </c>
      <c r="C51" s="6">
        <f t="shared" si="6"/>
        <v>980</v>
      </c>
      <c r="D51" s="4" t="s">
        <v>31</v>
      </c>
      <c r="E51" s="18"/>
      <c r="F51" s="7">
        <f t="shared" si="5"/>
        <v>0</v>
      </c>
      <c r="G51" s="50" t="str">
        <f t="shared" si="7"/>
        <v>10Aあたり単価</v>
      </c>
      <c r="H51" s="51"/>
    </row>
    <row r="52" spans="2:16" ht="18.75" customHeight="1" x14ac:dyDescent="0.4">
      <c r="B52" s="4" t="s">
        <v>21</v>
      </c>
      <c r="C52" s="6">
        <f t="shared" si="6"/>
        <v>980</v>
      </c>
      <c r="D52" s="4" t="s">
        <v>31</v>
      </c>
      <c r="E52" s="18"/>
      <c r="F52" s="7">
        <f t="shared" si="5"/>
        <v>0</v>
      </c>
      <c r="G52" s="50" t="str">
        <f t="shared" si="7"/>
        <v>10Aあたり単価</v>
      </c>
      <c r="H52" s="51"/>
    </row>
    <row r="53" spans="2:16" x14ac:dyDescent="0.4">
      <c r="B53" s="47" t="s">
        <v>22</v>
      </c>
      <c r="C53" s="47"/>
      <c r="D53" s="47"/>
      <c r="E53" s="47"/>
      <c r="F53" s="7">
        <f>SUM(F41:F52)</f>
        <v>0</v>
      </c>
      <c r="G53" s="52"/>
      <c r="H53" s="52"/>
    </row>
    <row r="54" spans="2:16" x14ac:dyDescent="0.4">
      <c r="B54" s="10" t="s">
        <v>23</v>
      </c>
    </row>
    <row r="55" spans="2:16" x14ac:dyDescent="0.4">
      <c r="B55" s="3" t="s">
        <v>24</v>
      </c>
    </row>
    <row r="56" spans="2:16" ht="25.5" x14ac:dyDescent="0.4">
      <c r="B56" s="4" t="s">
        <v>2</v>
      </c>
      <c r="C56" s="4" t="s">
        <v>3</v>
      </c>
      <c r="D56" s="4" t="s">
        <v>4</v>
      </c>
      <c r="E56" s="4" t="s">
        <v>5</v>
      </c>
      <c r="F56" s="4" t="s">
        <v>25</v>
      </c>
      <c r="G56" s="4" t="s">
        <v>6</v>
      </c>
      <c r="H56" s="4" t="s">
        <v>7</v>
      </c>
      <c r="I56" s="19"/>
      <c r="J56" s="5"/>
      <c r="K56" s="20"/>
      <c r="L56" s="20"/>
      <c r="M56" s="5"/>
      <c r="N56" s="5"/>
      <c r="O56" s="5"/>
      <c r="P56" s="5"/>
    </row>
    <row r="57" spans="2:16" x14ac:dyDescent="0.4">
      <c r="B57" s="4" t="s">
        <v>9</v>
      </c>
      <c r="C57" s="6"/>
      <c r="D57" s="4" t="s">
        <v>26</v>
      </c>
      <c r="E57" s="11"/>
      <c r="F57" s="4"/>
      <c r="G57" s="21"/>
      <c r="H57" s="12"/>
      <c r="I57" s="22"/>
      <c r="J57" s="22"/>
      <c r="K57" s="20"/>
      <c r="L57" s="20"/>
      <c r="M57" s="23"/>
      <c r="N57" s="20"/>
      <c r="O57" s="24"/>
      <c r="P57" s="24"/>
    </row>
    <row r="58" spans="2:16" x14ac:dyDescent="0.4">
      <c r="B58" s="4" t="s">
        <v>11</v>
      </c>
      <c r="C58" s="6"/>
      <c r="D58" s="4" t="s">
        <v>26</v>
      </c>
      <c r="E58" s="11"/>
      <c r="F58" s="4"/>
      <c r="G58" s="21"/>
      <c r="H58" s="12"/>
      <c r="I58" s="22"/>
      <c r="J58" s="22"/>
      <c r="K58" s="20"/>
      <c r="L58" s="20"/>
      <c r="M58" s="23"/>
      <c r="N58" s="20"/>
      <c r="O58" s="24"/>
      <c r="P58" s="24"/>
    </row>
    <row r="59" spans="2:16" x14ac:dyDescent="0.4">
      <c r="B59" s="4" t="s">
        <v>12</v>
      </c>
      <c r="C59" s="6"/>
      <c r="D59" s="4" t="s">
        <v>26</v>
      </c>
      <c r="E59" s="11"/>
      <c r="F59" s="4"/>
      <c r="G59" s="21"/>
      <c r="H59" s="12"/>
      <c r="I59" s="22"/>
      <c r="J59" s="22"/>
      <c r="K59" s="20"/>
      <c r="L59" s="20"/>
      <c r="M59" s="23"/>
      <c r="N59" s="20"/>
      <c r="O59" s="24"/>
      <c r="P59" s="24"/>
    </row>
    <row r="60" spans="2:16" x14ac:dyDescent="0.4">
      <c r="B60" s="4" t="s">
        <v>13</v>
      </c>
      <c r="C60" s="6"/>
      <c r="D60" s="4" t="s">
        <v>26</v>
      </c>
      <c r="E60" s="11"/>
      <c r="F60" s="4"/>
      <c r="G60" s="21"/>
      <c r="H60" s="12"/>
      <c r="I60" s="22"/>
      <c r="J60" s="22"/>
      <c r="K60" s="20"/>
      <c r="L60" s="20"/>
      <c r="M60" s="23"/>
      <c r="N60" s="20"/>
      <c r="O60" s="24"/>
      <c r="P60" s="24"/>
    </row>
    <row r="61" spans="2:16" x14ac:dyDescent="0.4">
      <c r="B61" s="4" t="s">
        <v>14</v>
      </c>
      <c r="C61" s="6"/>
      <c r="D61" s="4" t="s">
        <v>26</v>
      </c>
      <c r="E61" s="11"/>
      <c r="F61" s="4"/>
      <c r="G61" s="21"/>
      <c r="H61" s="12"/>
      <c r="I61" s="22"/>
      <c r="J61" s="22"/>
      <c r="K61" s="20"/>
      <c r="L61" s="20"/>
      <c r="M61" s="23"/>
      <c r="N61" s="20"/>
      <c r="O61" s="24"/>
      <c r="P61" s="24"/>
    </row>
    <row r="62" spans="2:16" x14ac:dyDescent="0.4">
      <c r="B62" s="4" t="s">
        <v>15</v>
      </c>
      <c r="C62" s="6"/>
      <c r="D62" s="4" t="s">
        <v>26</v>
      </c>
      <c r="E62" s="11"/>
      <c r="F62" s="4"/>
      <c r="G62" s="21"/>
      <c r="H62" s="12"/>
      <c r="I62" s="22"/>
      <c r="J62" s="22"/>
      <c r="K62" s="20"/>
      <c r="L62" s="20"/>
      <c r="M62" s="23"/>
      <c r="N62" s="20"/>
      <c r="O62" s="24"/>
      <c r="P62" s="24"/>
    </row>
    <row r="63" spans="2:16" x14ac:dyDescent="0.4">
      <c r="B63" s="4" t="s">
        <v>16</v>
      </c>
      <c r="C63" s="6"/>
      <c r="D63" s="4" t="s">
        <v>26</v>
      </c>
      <c r="E63" s="11"/>
      <c r="F63" s="4"/>
      <c r="G63" s="21"/>
      <c r="H63" s="12"/>
      <c r="I63" s="22"/>
      <c r="J63" s="22"/>
      <c r="K63" s="20"/>
      <c r="L63" s="20"/>
      <c r="M63" s="23"/>
      <c r="N63" s="20"/>
      <c r="O63" s="24"/>
      <c r="P63" s="24"/>
    </row>
    <row r="64" spans="2:16" x14ac:dyDescent="0.4">
      <c r="B64" s="4" t="s">
        <v>17</v>
      </c>
      <c r="C64" s="6"/>
      <c r="D64" s="4" t="s">
        <v>26</v>
      </c>
      <c r="E64" s="11"/>
      <c r="F64" s="4"/>
      <c r="G64" s="21"/>
      <c r="H64" s="12"/>
      <c r="I64" s="22"/>
      <c r="J64" s="22"/>
      <c r="K64" s="20"/>
      <c r="L64" s="20"/>
      <c r="M64" s="23"/>
      <c r="N64" s="20"/>
      <c r="O64" s="24"/>
      <c r="P64" s="24"/>
    </row>
    <row r="65" spans="2:16" x14ac:dyDescent="0.4">
      <c r="B65" s="4" t="s">
        <v>18</v>
      </c>
      <c r="C65" s="6"/>
      <c r="D65" s="4" t="s">
        <v>26</v>
      </c>
      <c r="E65" s="11"/>
      <c r="F65" s="4"/>
      <c r="G65" s="21"/>
      <c r="H65" s="12"/>
      <c r="I65" s="22"/>
      <c r="J65" s="22"/>
      <c r="K65" s="20"/>
      <c r="L65" s="20"/>
      <c r="M65" s="23"/>
      <c r="N65" s="20"/>
      <c r="O65" s="24"/>
      <c r="P65" s="24"/>
    </row>
    <row r="66" spans="2:16" x14ac:dyDescent="0.4">
      <c r="B66" s="4" t="s">
        <v>19</v>
      </c>
      <c r="C66" s="6"/>
      <c r="D66" s="4" t="s">
        <v>26</v>
      </c>
      <c r="E66" s="11"/>
      <c r="F66" s="4"/>
      <c r="G66" s="21"/>
      <c r="H66" s="12"/>
      <c r="I66" s="22"/>
      <c r="J66" s="22"/>
      <c r="K66" s="20"/>
      <c r="L66" s="20"/>
      <c r="M66" s="23"/>
      <c r="N66" s="20"/>
      <c r="O66" s="24"/>
      <c r="P66" s="24"/>
    </row>
    <row r="67" spans="2:16" x14ac:dyDescent="0.4">
      <c r="B67" s="4" t="s">
        <v>20</v>
      </c>
      <c r="C67" s="6"/>
      <c r="D67" s="4" t="s">
        <v>26</v>
      </c>
      <c r="E67" s="11"/>
      <c r="F67" s="4"/>
      <c r="G67" s="21"/>
      <c r="H67" s="12"/>
      <c r="I67" s="22"/>
      <c r="J67" s="22"/>
      <c r="K67" s="20"/>
      <c r="L67" s="20"/>
      <c r="M67" s="23"/>
      <c r="N67" s="20"/>
      <c r="O67" s="24"/>
      <c r="P67" s="24"/>
    </row>
    <row r="68" spans="2:16" x14ac:dyDescent="0.4">
      <c r="B68" s="4" t="s">
        <v>21</v>
      </c>
      <c r="C68" s="6"/>
      <c r="D68" s="4" t="s">
        <v>26</v>
      </c>
      <c r="E68" s="11"/>
      <c r="F68" s="4"/>
      <c r="G68" s="21"/>
      <c r="H68" s="12"/>
      <c r="I68" s="22"/>
      <c r="K68" s="20"/>
      <c r="L68" s="20"/>
      <c r="M68" s="25"/>
      <c r="N68" s="20"/>
      <c r="O68" s="24"/>
      <c r="P68" s="24"/>
    </row>
    <row r="69" spans="2:16" x14ac:dyDescent="0.4">
      <c r="B69" s="47" t="s">
        <v>27</v>
      </c>
      <c r="C69" s="47"/>
      <c r="D69" s="47"/>
      <c r="E69" s="47"/>
      <c r="F69" s="47"/>
      <c r="G69" s="7"/>
      <c r="H69" s="13"/>
      <c r="I69" s="22"/>
      <c r="J69" s="9"/>
      <c r="K69" s="20"/>
      <c r="L69" s="20"/>
      <c r="M69" s="20"/>
      <c r="N69" s="20"/>
      <c r="O69" s="26"/>
      <c r="P69" s="26"/>
    </row>
    <row r="70" spans="2:16" x14ac:dyDescent="0.4">
      <c r="B70" s="10" t="s">
        <v>23</v>
      </c>
      <c r="I70" s="22"/>
      <c r="J70" s="22"/>
      <c r="K70" s="20"/>
      <c r="L70" s="20"/>
      <c r="M70" s="20"/>
      <c r="N70" s="20"/>
    </row>
    <row r="71" spans="2:16" x14ac:dyDescent="0.4">
      <c r="B71" s="48" t="s">
        <v>28</v>
      </c>
      <c r="C71" s="48"/>
      <c r="D71" s="48"/>
      <c r="E71" s="49">
        <f>F53+G69</f>
        <v>0</v>
      </c>
      <c r="F71" s="49"/>
      <c r="G71" s="49"/>
      <c r="H71" s="14" t="s">
        <v>29</v>
      </c>
    </row>
    <row r="72" spans="2:16" x14ac:dyDescent="0.4">
      <c r="B72" s="10" t="s">
        <v>30</v>
      </c>
      <c r="C72" s="15"/>
      <c r="D72" s="15"/>
      <c r="E72" s="16"/>
      <c r="F72" s="16"/>
      <c r="G72" s="16"/>
      <c r="H72" s="17"/>
    </row>
    <row r="73" spans="2:16" x14ac:dyDescent="0.4">
      <c r="B73" s="27" t="s">
        <v>54</v>
      </c>
    </row>
    <row r="74" spans="2:16" x14ac:dyDescent="0.4">
      <c r="E74" t="s">
        <v>33</v>
      </c>
    </row>
    <row r="75" spans="2:16" x14ac:dyDescent="0.4">
      <c r="D75" t="s">
        <v>34</v>
      </c>
      <c r="F75" t="s">
        <v>35</v>
      </c>
      <c r="H75" t="s">
        <v>36</v>
      </c>
    </row>
    <row r="76" spans="2:16" x14ac:dyDescent="0.4">
      <c r="D76" s="28"/>
      <c r="E76" s="28"/>
      <c r="F76" s="28"/>
      <c r="G76" s="28"/>
      <c r="H76" s="28"/>
    </row>
    <row r="77" spans="2:16" ht="21.75" x14ac:dyDescent="0.4">
      <c r="B77" s="1" t="s">
        <v>45</v>
      </c>
    </row>
    <row r="78" spans="2:16" x14ac:dyDescent="0.4">
      <c r="B78" s="2" t="s">
        <v>48</v>
      </c>
    </row>
    <row r="79" spans="2:16" x14ac:dyDescent="0.4">
      <c r="B79" s="3" t="s">
        <v>0</v>
      </c>
    </row>
    <row r="80" spans="2:16" x14ac:dyDescent="0.4">
      <c r="B80" s="4" t="s">
        <v>2</v>
      </c>
      <c r="C80" s="4" t="s">
        <v>3</v>
      </c>
      <c r="D80" s="4" t="s">
        <v>4</v>
      </c>
      <c r="E80" s="4" t="s">
        <v>5</v>
      </c>
      <c r="F80" s="4" t="s">
        <v>6</v>
      </c>
      <c r="G80" s="53" t="s">
        <v>7</v>
      </c>
      <c r="H80" s="53"/>
    </row>
    <row r="81" spans="2:10" x14ac:dyDescent="0.4">
      <c r="B81" s="4" t="s">
        <v>9</v>
      </c>
      <c r="C81" s="6">
        <v>12</v>
      </c>
      <c r="D81" s="4" t="s">
        <v>37</v>
      </c>
      <c r="E81" s="18"/>
      <c r="F81" s="7"/>
      <c r="G81" s="54"/>
      <c r="H81" s="54"/>
    </row>
    <row r="82" spans="2:10" x14ac:dyDescent="0.4">
      <c r="B82" s="4" t="s">
        <v>11</v>
      </c>
      <c r="C82" s="6">
        <v>12</v>
      </c>
      <c r="D82" s="4" t="s">
        <v>37</v>
      </c>
      <c r="E82" s="18"/>
      <c r="F82" s="7"/>
      <c r="G82" s="50"/>
      <c r="H82" s="51"/>
    </row>
    <row r="83" spans="2:10" x14ac:dyDescent="0.4">
      <c r="B83" s="4" t="s">
        <v>12</v>
      </c>
      <c r="C83" s="6">
        <v>12</v>
      </c>
      <c r="D83" s="4" t="s">
        <v>37</v>
      </c>
      <c r="E83" s="18"/>
      <c r="F83" s="7"/>
      <c r="G83" s="50"/>
      <c r="H83" s="51"/>
    </row>
    <row r="84" spans="2:10" x14ac:dyDescent="0.4">
      <c r="B84" s="4" t="s">
        <v>13</v>
      </c>
      <c r="C84" s="6">
        <v>12</v>
      </c>
      <c r="D84" s="4" t="s">
        <v>37</v>
      </c>
      <c r="E84" s="18"/>
      <c r="F84" s="7"/>
      <c r="G84" s="50"/>
      <c r="H84" s="51"/>
    </row>
    <row r="85" spans="2:10" x14ac:dyDescent="0.4">
      <c r="B85" s="4" t="s">
        <v>14</v>
      </c>
      <c r="C85" s="6">
        <v>12</v>
      </c>
      <c r="D85" s="4" t="s">
        <v>37</v>
      </c>
      <c r="E85" s="18"/>
      <c r="F85" s="7"/>
      <c r="G85" s="50"/>
      <c r="H85" s="51"/>
    </row>
    <row r="86" spans="2:10" x14ac:dyDescent="0.4">
      <c r="B86" s="4" t="s">
        <v>15</v>
      </c>
      <c r="C86" s="6">
        <v>12</v>
      </c>
      <c r="D86" s="4" t="s">
        <v>37</v>
      </c>
      <c r="E86" s="18"/>
      <c r="F86" s="7"/>
      <c r="G86" s="50"/>
      <c r="H86" s="51"/>
    </row>
    <row r="87" spans="2:10" x14ac:dyDescent="0.4">
      <c r="B87" s="4" t="s">
        <v>16</v>
      </c>
      <c r="C87" s="6">
        <v>12</v>
      </c>
      <c r="D87" s="4" t="s">
        <v>37</v>
      </c>
      <c r="E87" s="18"/>
      <c r="F87" s="7"/>
      <c r="G87" s="50"/>
      <c r="H87" s="51"/>
    </row>
    <row r="88" spans="2:10" x14ac:dyDescent="0.4">
      <c r="B88" s="4" t="s">
        <v>17</v>
      </c>
      <c r="C88" s="6">
        <v>12</v>
      </c>
      <c r="D88" s="4" t="s">
        <v>37</v>
      </c>
      <c r="E88" s="18"/>
      <c r="F88" s="7"/>
      <c r="G88" s="50"/>
      <c r="H88" s="51"/>
    </row>
    <row r="89" spans="2:10" x14ac:dyDescent="0.4">
      <c r="B89" s="4" t="s">
        <v>18</v>
      </c>
      <c r="C89" s="6">
        <v>12</v>
      </c>
      <c r="D89" s="4" t="s">
        <v>37</v>
      </c>
      <c r="E89" s="18"/>
      <c r="F89" s="7"/>
      <c r="G89" s="50"/>
      <c r="H89" s="51"/>
    </row>
    <row r="90" spans="2:10" x14ac:dyDescent="0.4">
      <c r="B90" s="4" t="s">
        <v>19</v>
      </c>
      <c r="C90" s="6">
        <v>12</v>
      </c>
      <c r="D90" s="4" t="s">
        <v>37</v>
      </c>
      <c r="E90" s="18"/>
      <c r="F90" s="7"/>
      <c r="G90" s="50"/>
      <c r="H90" s="51"/>
    </row>
    <row r="91" spans="2:10" x14ac:dyDescent="0.4">
      <c r="B91" s="4" t="s">
        <v>20</v>
      </c>
      <c r="C91" s="6">
        <v>12</v>
      </c>
      <c r="D91" s="4" t="s">
        <v>37</v>
      </c>
      <c r="E91" s="18"/>
      <c r="F91" s="7"/>
      <c r="G91" s="50"/>
      <c r="H91" s="51"/>
    </row>
    <row r="92" spans="2:10" x14ac:dyDescent="0.4">
      <c r="B92" s="4" t="s">
        <v>21</v>
      </c>
      <c r="C92" s="6">
        <v>12</v>
      </c>
      <c r="D92" s="4" t="s">
        <v>37</v>
      </c>
      <c r="E92" s="18"/>
      <c r="F92" s="7"/>
      <c r="G92" s="50"/>
      <c r="H92" s="51"/>
    </row>
    <row r="93" spans="2:10" x14ac:dyDescent="0.4">
      <c r="B93" s="47" t="s">
        <v>22</v>
      </c>
      <c r="C93" s="47"/>
      <c r="D93" s="47"/>
      <c r="E93" s="47"/>
      <c r="F93" s="7">
        <f>SUM(F81:F92)</f>
        <v>0</v>
      </c>
      <c r="G93" s="52"/>
      <c r="H93" s="52"/>
    </row>
    <row r="94" spans="2:10" x14ac:dyDescent="0.4">
      <c r="B94" s="10" t="s">
        <v>23</v>
      </c>
    </row>
    <row r="95" spans="2:10" x14ac:dyDescent="0.4">
      <c r="B95" s="3" t="s">
        <v>24</v>
      </c>
    </row>
    <row r="96" spans="2:10" ht="25.5" x14ac:dyDescent="0.4">
      <c r="B96" s="4" t="s">
        <v>2</v>
      </c>
      <c r="C96" s="4" t="s">
        <v>3</v>
      </c>
      <c r="D96" s="4" t="s">
        <v>4</v>
      </c>
      <c r="E96" s="4" t="s">
        <v>5</v>
      </c>
      <c r="F96" s="4" t="s">
        <v>25</v>
      </c>
      <c r="G96" s="4" t="s">
        <v>6</v>
      </c>
      <c r="H96" s="4" t="s">
        <v>7</v>
      </c>
      <c r="I96" s="19"/>
      <c r="J96" s="5"/>
    </row>
    <row r="97" spans="2:10" x14ac:dyDescent="0.4">
      <c r="B97" s="4" t="s">
        <v>9</v>
      </c>
      <c r="C97" s="6">
        <v>295</v>
      </c>
      <c r="D97" s="4" t="s">
        <v>26</v>
      </c>
      <c r="E97" s="11"/>
      <c r="F97" s="4"/>
      <c r="G97" s="7"/>
      <c r="H97" s="12"/>
    </row>
    <row r="98" spans="2:10" x14ac:dyDescent="0.4">
      <c r="B98" s="4" t="s">
        <v>11</v>
      </c>
      <c r="C98" s="6">
        <v>293</v>
      </c>
      <c r="D98" s="4" t="s">
        <v>26</v>
      </c>
      <c r="E98" s="11"/>
      <c r="F98" s="4"/>
      <c r="G98" s="7"/>
      <c r="H98" s="12"/>
    </row>
    <row r="99" spans="2:10" x14ac:dyDescent="0.4">
      <c r="B99" s="4" t="s">
        <v>12</v>
      </c>
      <c r="C99" s="6">
        <v>294</v>
      </c>
      <c r="D99" s="4" t="s">
        <v>26</v>
      </c>
      <c r="E99" s="11"/>
      <c r="F99" s="4"/>
      <c r="G99" s="7"/>
      <c r="H99" s="12"/>
    </row>
    <row r="100" spans="2:10" x14ac:dyDescent="0.4">
      <c r="B100" s="4" t="s">
        <v>13</v>
      </c>
      <c r="C100" s="6">
        <v>321</v>
      </c>
      <c r="D100" s="4" t="s">
        <v>26</v>
      </c>
      <c r="E100" s="11"/>
      <c r="F100" s="4"/>
      <c r="G100" s="7"/>
      <c r="H100" s="12"/>
    </row>
    <row r="101" spans="2:10" x14ac:dyDescent="0.4">
      <c r="B101" s="4" t="s">
        <v>14</v>
      </c>
      <c r="C101" s="6">
        <v>331</v>
      </c>
      <c r="D101" s="4" t="s">
        <v>26</v>
      </c>
      <c r="E101" s="11"/>
      <c r="F101" s="4"/>
      <c r="G101" s="7"/>
      <c r="H101" s="12"/>
    </row>
    <row r="102" spans="2:10" x14ac:dyDescent="0.4">
      <c r="B102" s="4" t="s">
        <v>15</v>
      </c>
      <c r="C102" s="6">
        <v>308</v>
      </c>
      <c r="D102" s="4" t="s">
        <v>26</v>
      </c>
      <c r="E102" s="11"/>
      <c r="F102" s="4"/>
      <c r="G102" s="7"/>
      <c r="H102" s="12"/>
    </row>
    <row r="103" spans="2:10" x14ac:dyDescent="0.4">
      <c r="B103" s="4" t="s">
        <v>16</v>
      </c>
      <c r="C103" s="6">
        <v>189</v>
      </c>
      <c r="D103" s="4" t="s">
        <v>26</v>
      </c>
      <c r="E103" s="11"/>
      <c r="F103" s="4"/>
      <c r="G103" s="7"/>
      <c r="H103" s="12"/>
    </row>
    <row r="104" spans="2:10" x14ac:dyDescent="0.4">
      <c r="B104" s="4" t="s">
        <v>17</v>
      </c>
      <c r="C104" s="6">
        <v>193</v>
      </c>
      <c r="D104" s="4" t="s">
        <v>26</v>
      </c>
      <c r="E104" s="11"/>
      <c r="F104" s="4"/>
      <c r="G104" s="7"/>
      <c r="H104" s="12"/>
    </row>
    <row r="105" spans="2:10" x14ac:dyDescent="0.4">
      <c r="B105" s="4" t="s">
        <v>18</v>
      </c>
      <c r="C105" s="6">
        <v>206</v>
      </c>
      <c r="D105" s="4" t="s">
        <v>26</v>
      </c>
      <c r="E105" s="11"/>
      <c r="F105" s="4"/>
      <c r="G105" s="7"/>
      <c r="H105" s="12"/>
    </row>
    <row r="106" spans="2:10" x14ac:dyDescent="0.4">
      <c r="B106" s="4" t="s">
        <v>19</v>
      </c>
      <c r="C106" s="6">
        <v>294</v>
      </c>
      <c r="D106" s="4" t="s">
        <v>26</v>
      </c>
      <c r="E106" s="11"/>
      <c r="F106" s="4"/>
      <c r="G106" s="7"/>
      <c r="H106" s="12"/>
    </row>
    <row r="107" spans="2:10" x14ac:dyDescent="0.4">
      <c r="B107" s="4" t="s">
        <v>20</v>
      </c>
      <c r="C107" s="6">
        <v>286</v>
      </c>
      <c r="D107" s="4" t="s">
        <v>26</v>
      </c>
      <c r="E107" s="11"/>
      <c r="F107" s="4"/>
      <c r="G107" s="7"/>
      <c r="H107" s="12"/>
    </row>
    <row r="108" spans="2:10" x14ac:dyDescent="0.4">
      <c r="B108" s="4" t="s">
        <v>21</v>
      </c>
      <c r="C108" s="6">
        <v>259</v>
      </c>
      <c r="D108" s="4" t="s">
        <v>26</v>
      </c>
      <c r="E108" s="11"/>
      <c r="F108" s="4"/>
      <c r="G108" s="7"/>
      <c r="H108" s="12"/>
    </row>
    <row r="109" spans="2:10" x14ac:dyDescent="0.4">
      <c r="B109" s="47" t="s">
        <v>27</v>
      </c>
      <c r="C109" s="47"/>
      <c r="D109" s="47"/>
      <c r="E109" s="47"/>
      <c r="F109" s="47"/>
      <c r="G109" s="7">
        <f>SUM(G97:G108)</f>
        <v>0</v>
      </c>
      <c r="H109" s="13"/>
      <c r="J109" s="9"/>
    </row>
    <row r="110" spans="2:10" x14ac:dyDescent="0.4">
      <c r="B110" s="10" t="s">
        <v>23</v>
      </c>
    </row>
    <row r="111" spans="2:10" x14ac:dyDescent="0.4">
      <c r="B111" s="48" t="s">
        <v>28</v>
      </c>
      <c r="C111" s="48"/>
      <c r="D111" s="48"/>
      <c r="E111" s="49">
        <f>F93+G109</f>
        <v>0</v>
      </c>
      <c r="F111" s="49"/>
      <c r="G111" s="49"/>
      <c r="H111" s="14" t="s">
        <v>29</v>
      </c>
    </row>
    <row r="112" spans="2:10" x14ac:dyDescent="0.4">
      <c r="B112" s="10" t="s">
        <v>30</v>
      </c>
      <c r="C112" s="15"/>
      <c r="D112" s="15"/>
      <c r="E112" s="16"/>
      <c r="F112" s="16"/>
      <c r="G112" s="16"/>
      <c r="H112" s="17"/>
    </row>
    <row r="113" spans="2:13" x14ac:dyDescent="0.4">
      <c r="E113" t="s">
        <v>33</v>
      </c>
    </row>
    <row r="114" spans="2:13" x14ac:dyDescent="0.4">
      <c r="D114" t="s">
        <v>34</v>
      </c>
      <c r="F114" t="s">
        <v>35</v>
      </c>
      <c r="H114" t="s">
        <v>36</v>
      </c>
    </row>
    <row r="115" spans="2:13" x14ac:dyDescent="0.4">
      <c r="D115" s="28"/>
      <c r="E115" s="28"/>
      <c r="F115" s="28"/>
      <c r="G115" s="28"/>
      <c r="H115" s="28"/>
    </row>
    <row r="116" spans="2:13" ht="21.75" x14ac:dyDescent="0.4">
      <c r="B116" s="1" t="s">
        <v>45</v>
      </c>
    </row>
    <row r="118" spans="2:13" x14ac:dyDescent="0.4">
      <c r="B118" s="29"/>
    </row>
    <row r="120" spans="2:13" ht="29.25" customHeight="1" x14ac:dyDescent="0.4">
      <c r="B120" s="44" t="s">
        <v>38</v>
      </c>
      <c r="C120" s="44"/>
      <c r="D120" s="44"/>
      <c r="E120" s="44" t="s">
        <v>39</v>
      </c>
      <c r="F120" s="44"/>
      <c r="G120" s="44" t="s">
        <v>7</v>
      </c>
      <c r="H120" s="44"/>
      <c r="J120" s="20"/>
      <c r="K120" s="20"/>
      <c r="L120" s="20"/>
      <c r="M120" s="20"/>
    </row>
    <row r="121" spans="2:13" x14ac:dyDescent="0.4">
      <c r="B121" s="43" t="s">
        <v>53</v>
      </c>
      <c r="C121" s="43"/>
      <c r="D121" s="43"/>
      <c r="E121" s="46"/>
      <c r="F121" s="46"/>
      <c r="G121" s="43"/>
      <c r="H121" s="43"/>
      <c r="J121" s="20"/>
      <c r="K121" s="20"/>
      <c r="L121" s="20"/>
      <c r="M121" s="20"/>
    </row>
    <row r="122" spans="2:13" x14ac:dyDescent="0.4">
      <c r="B122" s="43" t="s">
        <v>52</v>
      </c>
      <c r="C122" s="43"/>
      <c r="D122" s="43"/>
      <c r="E122" s="46"/>
      <c r="F122" s="46"/>
      <c r="G122" s="43"/>
      <c r="H122" s="43"/>
      <c r="J122" s="30"/>
      <c r="K122" s="20"/>
      <c r="L122" s="20"/>
      <c r="M122" s="20"/>
    </row>
    <row r="123" spans="2:13" x14ac:dyDescent="0.4">
      <c r="B123" s="41" t="s">
        <v>49</v>
      </c>
      <c r="C123" s="41"/>
      <c r="D123" s="41"/>
      <c r="E123" s="45">
        <f>E35</f>
        <v>0</v>
      </c>
      <c r="F123" s="45"/>
      <c r="G123" s="43"/>
      <c r="H123" s="43"/>
      <c r="J123" s="31"/>
    </row>
    <row r="124" spans="2:13" x14ac:dyDescent="0.4">
      <c r="B124" s="41" t="s">
        <v>50</v>
      </c>
      <c r="C124" s="41"/>
      <c r="D124" s="41"/>
      <c r="E124" s="42">
        <f>E71</f>
        <v>0</v>
      </c>
      <c r="F124" s="42"/>
      <c r="G124" s="43"/>
      <c r="H124" s="43"/>
      <c r="J124" s="31"/>
    </row>
    <row r="125" spans="2:13" x14ac:dyDescent="0.4">
      <c r="B125" s="41" t="s">
        <v>51</v>
      </c>
      <c r="C125" s="41"/>
      <c r="D125" s="41"/>
      <c r="E125" s="42">
        <f>E111</f>
        <v>0</v>
      </c>
      <c r="F125" s="42"/>
      <c r="G125" s="43"/>
      <c r="H125" s="43"/>
      <c r="J125" s="31"/>
      <c r="K125" s="31"/>
      <c r="L125" s="31"/>
      <c r="M125" s="31"/>
    </row>
    <row r="126" spans="2:13" x14ac:dyDescent="0.4">
      <c r="B126" s="44" t="s">
        <v>40</v>
      </c>
      <c r="C126" s="44"/>
      <c r="D126" s="44"/>
      <c r="E126" s="45">
        <f>SUM(E121:F125)</f>
        <v>0</v>
      </c>
      <c r="F126" s="45"/>
      <c r="G126" s="43"/>
      <c r="H126" s="43"/>
    </row>
    <row r="127" spans="2:13" x14ac:dyDescent="0.4">
      <c r="B127" s="32" t="s">
        <v>41</v>
      </c>
      <c r="J127" s="9"/>
    </row>
    <row r="128" spans="2:13" ht="24" customHeight="1" x14ac:dyDescent="0.4">
      <c r="B128" s="35" t="s">
        <v>42</v>
      </c>
      <c r="C128" s="35"/>
      <c r="D128" s="35"/>
      <c r="E128" s="35"/>
      <c r="F128" s="35"/>
      <c r="G128" s="35"/>
      <c r="H128" s="35"/>
    </row>
    <row r="130" spans="2:8" ht="19.5" thickBot="1" x14ac:dyDescent="0.45">
      <c r="B130" s="33"/>
    </row>
    <row r="131" spans="2:8" ht="33" customHeight="1" thickBot="1" x14ac:dyDescent="0.45">
      <c r="B131" s="36" t="s">
        <v>43</v>
      </c>
      <c r="C131" s="37"/>
      <c r="D131" s="37"/>
      <c r="E131" s="38">
        <f>ROUNDUP(E126/110*100,-3)</f>
        <v>0</v>
      </c>
      <c r="F131" s="39"/>
      <c r="G131" s="36" t="s">
        <v>44</v>
      </c>
      <c r="H131" s="40"/>
    </row>
    <row r="132" spans="2:8" x14ac:dyDescent="0.4">
      <c r="B132" s="33"/>
    </row>
    <row r="133" spans="2:8" x14ac:dyDescent="0.4">
      <c r="B133" s="34"/>
    </row>
  </sheetData>
  <mergeCells count="82">
    <mergeCell ref="G12:H12"/>
    <mergeCell ref="N3:N4"/>
    <mergeCell ref="O3:P3"/>
    <mergeCell ref="Q3:Q4"/>
    <mergeCell ref="G4:H4"/>
    <mergeCell ref="G5:H5"/>
    <mergeCell ref="G6:H6"/>
    <mergeCell ref="G7:H7"/>
    <mergeCell ref="G8:H8"/>
    <mergeCell ref="G9:H9"/>
    <mergeCell ref="G10:H10"/>
    <mergeCell ref="G11:H11"/>
    <mergeCell ref="G13:H13"/>
    <mergeCell ref="G14:H14"/>
    <mergeCell ref="G15:H15"/>
    <mergeCell ref="G16:H16"/>
    <mergeCell ref="B17:E17"/>
    <mergeCell ref="G17:H17"/>
    <mergeCell ref="G48:H48"/>
    <mergeCell ref="B33:F33"/>
    <mergeCell ref="B35:D35"/>
    <mergeCell ref="E35:G35"/>
    <mergeCell ref="G40:H40"/>
    <mergeCell ref="G41:H41"/>
    <mergeCell ref="G42:H42"/>
    <mergeCell ref="G43:H43"/>
    <mergeCell ref="G44:H44"/>
    <mergeCell ref="G45:H45"/>
    <mergeCell ref="G46:H46"/>
    <mergeCell ref="G47:H47"/>
    <mergeCell ref="G49:H49"/>
    <mergeCell ref="G50:H50"/>
    <mergeCell ref="G51:H51"/>
    <mergeCell ref="G52:H52"/>
    <mergeCell ref="B53:E53"/>
    <mergeCell ref="G53:H53"/>
    <mergeCell ref="G88:H88"/>
    <mergeCell ref="B69:F69"/>
    <mergeCell ref="B71:D71"/>
    <mergeCell ref="E71:G71"/>
    <mergeCell ref="G80:H80"/>
    <mergeCell ref="G81:H81"/>
    <mergeCell ref="G82:H82"/>
    <mergeCell ref="G83:H83"/>
    <mergeCell ref="G84:H84"/>
    <mergeCell ref="G85:H85"/>
    <mergeCell ref="G86:H86"/>
    <mergeCell ref="G87:H87"/>
    <mergeCell ref="G89:H89"/>
    <mergeCell ref="G90:H90"/>
    <mergeCell ref="G91:H91"/>
    <mergeCell ref="G92:H92"/>
    <mergeCell ref="B93:E93"/>
    <mergeCell ref="G93:H93"/>
    <mergeCell ref="B109:F109"/>
    <mergeCell ref="B111:D111"/>
    <mergeCell ref="E111:G111"/>
    <mergeCell ref="B120:D120"/>
    <mergeCell ref="E120:F120"/>
    <mergeCell ref="G120:H120"/>
    <mergeCell ref="B121:D121"/>
    <mergeCell ref="E121:F121"/>
    <mergeCell ref="G121:H121"/>
    <mergeCell ref="B122:D122"/>
    <mergeCell ref="E122:F122"/>
    <mergeCell ref="G122:H122"/>
    <mergeCell ref="B123:D123"/>
    <mergeCell ref="E123:F123"/>
    <mergeCell ref="G123:H123"/>
    <mergeCell ref="B124:D124"/>
    <mergeCell ref="E124:F124"/>
    <mergeCell ref="G124:H124"/>
    <mergeCell ref="B128:H128"/>
    <mergeCell ref="B131:D131"/>
    <mergeCell ref="E131:F131"/>
    <mergeCell ref="G131:H131"/>
    <mergeCell ref="B125:D125"/>
    <mergeCell ref="E125:F125"/>
    <mergeCell ref="G125:H125"/>
    <mergeCell ref="B126:D126"/>
    <mergeCell ref="E126:F126"/>
    <mergeCell ref="G126:H126"/>
  </mergeCells>
  <phoneticPr fontId="4"/>
  <pageMargins left="0.70866141732283472" right="0.70866141732283472" top="0.74803149606299213" bottom="0.74803149606299213" header="0.31496062992125984" footer="0.31496062992125984"/>
  <pageSetup paperSize="9" scale="83" fitToHeight="0" orientation="portrait" r:id="rId1"/>
  <headerFooter>
    <oddHeader>&amp;R別紙　価格内訳書</oddHeader>
  </headerFooter>
  <rowBreaks count="3" manualBreakCount="3">
    <brk id="36" min="1" max="7" man="1"/>
    <brk id="76" min="1" max="7" man="1"/>
    <brk id="115"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予定額</vt:lpstr>
      <vt:lpstr>予定額!Print_Area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2025-02-28T07:25:42Z</cp:lastPrinted>
  <dcterms:created xsi:type="dcterms:W3CDTF">2025-02-26T07:39:00Z</dcterms:created>
  <dcterms:modified xsi:type="dcterms:W3CDTF">2025-03-03T02:10:46Z</dcterms:modified>
</cp:coreProperties>
</file>