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エクセル（本文）\"/>
    </mc:Choice>
  </mc:AlternateContent>
  <xr:revisionPtr revIDLastSave="0" documentId="13_ncr:1_{8D27FE3D-2FBC-49DA-970E-0680F45DCD2C}" xr6:coauthVersionLast="47" xr6:coauthVersionMax="47" xr10:uidLastSave="{00000000-0000-0000-0000-000000000000}"/>
  <bookViews>
    <workbookView xWindow="-118" yWindow="-118" windowWidth="33749" windowHeight="18471" xr2:uid="{2A4782E5-0711-4666-AB42-40D1429C95DF}"/>
  </bookViews>
  <sheets>
    <sheet name="P7" sheetId="1" r:id="rId1"/>
    <sheet name="P8" sheetId="2" r:id="rId2"/>
    <sheet name="P9" sheetId="3" r:id="rId3"/>
    <sheet name="P10" sheetId="4" r:id="rId4"/>
    <sheet name="P11" sheetId="5" r:id="rId5"/>
    <sheet name="P12" sheetId="6" r:id="rId6"/>
    <sheet name="P13" sheetId="7" r:id="rId7"/>
    <sheet name="P14" sheetId="8" r:id="rId8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8" l="1"/>
  <c r="K16" i="8"/>
  <c r="I16" i="8"/>
  <c r="H16" i="8"/>
  <c r="G16" i="8"/>
  <c r="F16" i="8"/>
  <c r="E16" i="8"/>
  <c r="D16" i="8"/>
  <c r="C16" i="8"/>
  <c r="B16" i="8"/>
  <c r="L15" i="8"/>
  <c r="J15" i="8"/>
  <c r="L14" i="8"/>
  <c r="J14" i="8"/>
  <c r="J13" i="8"/>
  <c r="L13" i="8" s="1"/>
  <c r="L12" i="8"/>
  <c r="J12" i="8"/>
  <c r="L11" i="8"/>
  <c r="J11" i="8"/>
  <c r="J10" i="8"/>
  <c r="L10" i="8" s="1"/>
  <c r="L9" i="8"/>
  <c r="J9" i="8"/>
  <c r="L8" i="8"/>
  <c r="J8" i="8"/>
  <c r="J7" i="8"/>
  <c r="L7" i="8" s="1"/>
  <c r="L6" i="8"/>
  <c r="J6" i="8"/>
  <c r="L5" i="8"/>
  <c r="J5" i="8"/>
  <c r="J4" i="8"/>
  <c r="J16" i="8" s="1"/>
  <c r="J17" i="7"/>
  <c r="K16" i="7"/>
  <c r="I16" i="7"/>
  <c r="H16" i="7"/>
  <c r="G16" i="7"/>
  <c r="F16" i="7"/>
  <c r="E16" i="7"/>
  <c r="D16" i="7"/>
  <c r="C16" i="7"/>
  <c r="B16" i="7"/>
  <c r="L15" i="7"/>
  <c r="J15" i="7"/>
  <c r="J14" i="7"/>
  <c r="L14" i="7" s="1"/>
  <c r="J13" i="7"/>
  <c r="L13" i="7" s="1"/>
  <c r="L12" i="7"/>
  <c r="J12" i="7"/>
  <c r="L11" i="7"/>
  <c r="J11" i="7"/>
  <c r="J10" i="7"/>
  <c r="L10" i="7" s="1"/>
  <c r="L9" i="7"/>
  <c r="J9" i="7"/>
  <c r="J8" i="7"/>
  <c r="L8" i="7" s="1"/>
  <c r="J7" i="7"/>
  <c r="L7" i="7" s="1"/>
  <c r="L6" i="7"/>
  <c r="J6" i="7"/>
  <c r="L5" i="7"/>
  <c r="J5" i="7"/>
  <c r="J4" i="7"/>
  <c r="J16" i="7" s="1"/>
  <c r="L16" i="7" s="1"/>
  <c r="O18" i="6"/>
  <c r="P17" i="6"/>
  <c r="N17" i="6"/>
  <c r="M17" i="6"/>
  <c r="L17" i="6"/>
  <c r="K17" i="6"/>
  <c r="J17" i="6"/>
  <c r="I17" i="6"/>
  <c r="H17" i="6"/>
  <c r="G17" i="6"/>
  <c r="G19" i="6" s="1"/>
  <c r="F17" i="6"/>
  <c r="F19" i="6" s="1"/>
  <c r="E17" i="6"/>
  <c r="D17" i="6"/>
  <c r="C17" i="6"/>
  <c r="O17" i="6" s="1"/>
  <c r="Q17" i="6" s="1"/>
  <c r="O16" i="6"/>
  <c r="Q16" i="6" s="1"/>
  <c r="Q15" i="6"/>
  <c r="O15" i="6"/>
  <c r="Q14" i="6"/>
  <c r="O14" i="6"/>
  <c r="O13" i="6"/>
  <c r="Q13" i="6" s="1"/>
  <c r="Q12" i="6"/>
  <c r="O12" i="6"/>
  <c r="O11" i="6"/>
  <c r="Q11" i="6" s="1"/>
  <c r="O10" i="6"/>
  <c r="Q10" i="6" s="1"/>
  <c r="Q9" i="6"/>
  <c r="O9" i="6"/>
  <c r="Q8" i="6"/>
  <c r="O8" i="6"/>
  <c r="O7" i="6"/>
  <c r="Q7" i="6" s="1"/>
  <c r="Q6" i="6"/>
  <c r="O6" i="6"/>
  <c r="O18" i="5"/>
  <c r="P17" i="5"/>
  <c r="N17" i="5"/>
  <c r="M17" i="5"/>
  <c r="L17" i="5"/>
  <c r="K17" i="5"/>
  <c r="J17" i="5"/>
  <c r="I17" i="5"/>
  <c r="H17" i="5"/>
  <c r="H19" i="5" s="1"/>
  <c r="G17" i="5"/>
  <c r="F17" i="5"/>
  <c r="E17" i="5"/>
  <c r="D17" i="5"/>
  <c r="C17" i="5"/>
  <c r="O17" i="5" s="1"/>
  <c r="Q17" i="5" s="1"/>
  <c r="O16" i="5"/>
  <c r="Q16" i="5" s="1"/>
  <c r="Q15" i="5"/>
  <c r="O15" i="5"/>
  <c r="O14" i="5"/>
  <c r="Q14" i="5" s="1"/>
  <c r="Q13" i="5"/>
  <c r="O13" i="5"/>
  <c r="O12" i="5"/>
  <c r="Q12" i="5" s="1"/>
  <c r="O11" i="5"/>
  <c r="Q11" i="5" s="1"/>
  <c r="O10" i="5"/>
  <c r="Q10" i="5" s="1"/>
  <c r="Q9" i="5"/>
  <c r="O9" i="5"/>
  <c r="O8" i="5"/>
  <c r="Q8" i="5" s="1"/>
  <c r="Q7" i="5"/>
  <c r="O7" i="5"/>
  <c r="O6" i="5"/>
  <c r="Q6" i="5" s="1"/>
  <c r="O27" i="4"/>
  <c r="P26" i="4"/>
  <c r="N26" i="4"/>
  <c r="M26" i="4"/>
  <c r="L26" i="4"/>
  <c r="K26" i="4"/>
  <c r="J26" i="4"/>
  <c r="J28" i="4" s="1"/>
  <c r="I26" i="4"/>
  <c r="H26" i="4"/>
  <c r="G26" i="4"/>
  <c r="F26" i="4"/>
  <c r="E26" i="4"/>
  <c r="D26" i="4"/>
  <c r="C26" i="4"/>
  <c r="Q25" i="4"/>
  <c r="O25" i="4"/>
  <c r="O24" i="4"/>
  <c r="Q24" i="4" s="1"/>
  <c r="Q23" i="4"/>
  <c r="O23" i="4"/>
  <c r="O22" i="4"/>
  <c r="Q22" i="4" s="1"/>
  <c r="O21" i="4"/>
  <c r="Q21" i="4" s="1"/>
  <c r="Q20" i="4"/>
  <c r="O20" i="4"/>
  <c r="Q19" i="4"/>
  <c r="O19" i="4"/>
  <c r="O18" i="4"/>
  <c r="Q18" i="4" s="1"/>
  <c r="Q17" i="4"/>
  <c r="O17" i="4"/>
  <c r="O16" i="4"/>
  <c r="Q16" i="4" s="1"/>
  <c r="O15" i="4"/>
  <c r="Q15" i="4" s="1"/>
  <c r="Q14" i="4"/>
  <c r="O14" i="4"/>
  <c r="Q13" i="4"/>
  <c r="O13" i="4"/>
  <c r="O12" i="4"/>
  <c r="Q12" i="4" s="1"/>
  <c r="Q11" i="4"/>
  <c r="O11" i="4"/>
  <c r="O10" i="4"/>
  <c r="Q10" i="4" s="1"/>
  <c r="O9" i="4"/>
  <c r="Q9" i="4" s="1"/>
  <c r="Q8" i="4"/>
  <c r="O8" i="4"/>
  <c r="Q7" i="4"/>
  <c r="O7" i="4"/>
  <c r="O6" i="4"/>
  <c r="Q6" i="4" s="1"/>
  <c r="Q5" i="4"/>
  <c r="O5" i="4"/>
  <c r="O4" i="4"/>
  <c r="Q4" i="4" s="1"/>
  <c r="O3" i="4"/>
  <c r="Q3" i="4" s="1"/>
  <c r="Q23" i="3"/>
  <c r="O23" i="3"/>
  <c r="Q22" i="3"/>
  <c r="O22" i="3"/>
  <c r="O21" i="3"/>
  <c r="Q21" i="3" s="1"/>
  <c r="Q20" i="3"/>
  <c r="O20" i="3"/>
  <c r="O19" i="3"/>
  <c r="Q19" i="3" s="1"/>
  <c r="O18" i="3"/>
  <c r="Q18" i="3" s="1"/>
  <c r="Q17" i="3"/>
  <c r="O17" i="3"/>
  <c r="Q16" i="3"/>
  <c r="O16" i="3"/>
  <c r="O15" i="3"/>
  <c r="Q15" i="3" s="1"/>
  <c r="Q14" i="3"/>
  <c r="O14" i="3"/>
  <c r="O13" i="3"/>
  <c r="Q13" i="3" s="1"/>
  <c r="O12" i="3"/>
  <c r="Q12" i="3" s="1"/>
  <c r="Q11" i="3"/>
  <c r="O11" i="3"/>
  <c r="Q10" i="3"/>
  <c r="O10" i="3"/>
  <c r="O9" i="3"/>
  <c r="Q9" i="3" s="1"/>
  <c r="Q8" i="3"/>
  <c r="O8" i="3"/>
  <c r="O7" i="3"/>
  <c r="Q7" i="3" s="1"/>
  <c r="O27" i="2"/>
  <c r="P26" i="2"/>
  <c r="N26" i="2"/>
  <c r="M26" i="2"/>
  <c r="L26" i="2"/>
  <c r="K26" i="2"/>
  <c r="K28" i="2" s="1"/>
  <c r="J26" i="2"/>
  <c r="J28" i="2" s="1"/>
  <c r="I26" i="2"/>
  <c r="H26" i="2"/>
  <c r="G26" i="2"/>
  <c r="G28" i="2" s="1"/>
  <c r="F26" i="2"/>
  <c r="E26" i="2"/>
  <c r="D26" i="2"/>
  <c r="C26" i="2"/>
  <c r="Q25" i="2"/>
  <c r="O25" i="2"/>
  <c r="O24" i="2"/>
  <c r="Q24" i="2" s="1"/>
  <c r="Q23" i="2"/>
  <c r="O23" i="2"/>
  <c r="O22" i="2"/>
  <c r="Q22" i="2" s="1"/>
  <c r="O21" i="2"/>
  <c r="Q21" i="2" s="1"/>
  <c r="Q20" i="2"/>
  <c r="O20" i="2"/>
  <c r="Q19" i="2"/>
  <c r="O19" i="2"/>
  <c r="O18" i="2"/>
  <c r="Q18" i="2" s="1"/>
  <c r="Q17" i="2"/>
  <c r="O17" i="2"/>
  <c r="O16" i="2"/>
  <c r="Q16" i="2" s="1"/>
  <c r="O15" i="2"/>
  <c r="Q15" i="2" s="1"/>
  <c r="Q14" i="2"/>
  <c r="O14" i="2"/>
  <c r="Q13" i="2"/>
  <c r="O13" i="2"/>
  <c r="O12" i="2"/>
  <c r="Q12" i="2" s="1"/>
  <c r="Q11" i="2"/>
  <c r="O11" i="2"/>
  <c r="O10" i="2"/>
  <c r="Q10" i="2" s="1"/>
  <c r="O9" i="2"/>
  <c r="Q9" i="2" s="1"/>
  <c r="Q8" i="2"/>
  <c r="O8" i="2"/>
  <c r="Q7" i="2"/>
  <c r="O7" i="2"/>
  <c r="O6" i="2"/>
  <c r="Q6" i="2" s="1"/>
  <c r="Q5" i="2"/>
  <c r="O5" i="2"/>
  <c r="O4" i="2"/>
  <c r="Q4" i="2" s="1"/>
  <c r="O3" i="2"/>
  <c r="Q3" i="2" s="1"/>
  <c r="Q25" i="1"/>
  <c r="O25" i="1"/>
  <c r="Q24" i="1"/>
  <c r="O24" i="1"/>
  <c r="O23" i="1"/>
  <c r="Q23" i="1" s="1"/>
  <c r="Q22" i="1"/>
  <c r="O22" i="1"/>
  <c r="O21" i="1"/>
  <c r="Q21" i="1" s="1"/>
  <c r="O20" i="1"/>
  <c r="Q20" i="1" s="1"/>
  <c r="Q19" i="1"/>
  <c r="O19" i="1"/>
  <c r="Q18" i="1"/>
  <c r="O18" i="1"/>
  <c r="O17" i="1"/>
  <c r="Q17" i="1" s="1"/>
  <c r="Q16" i="1"/>
  <c r="O16" i="1"/>
  <c r="O15" i="1"/>
  <c r="Q15" i="1" s="1"/>
  <c r="O14" i="1"/>
  <c r="Q14" i="1" s="1"/>
  <c r="Q13" i="1"/>
  <c r="O13" i="1"/>
  <c r="Q12" i="1"/>
  <c r="O12" i="1"/>
  <c r="O11" i="1"/>
  <c r="Q11" i="1" s="1"/>
  <c r="Q10" i="1"/>
  <c r="O10" i="1"/>
  <c r="O9" i="1"/>
  <c r="Q9" i="1" s="1"/>
  <c r="H18" i="8"/>
  <c r="F18" i="8"/>
  <c r="D18" i="8"/>
  <c r="H18" i="7"/>
  <c r="F18" i="7"/>
  <c r="D18" i="7"/>
  <c r="M19" i="6"/>
  <c r="K19" i="6"/>
  <c r="I19" i="6"/>
  <c r="M19" i="5"/>
  <c r="K19" i="5"/>
  <c r="M28" i="4"/>
  <c r="G28" i="4"/>
  <c r="E28" i="4"/>
  <c r="C28" i="4"/>
  <c r="M28" i="2"/>
  <c r="C28" i="2"/>
  <c r="A17" i="8"/>
  <c r="I18" i="8"/>
  <c r="G18" i="8"/>
  <c r="E18" i="8"/>
  <c r="C18" i="8"/>
  <c r="B18" i="8"/>
  <c r="K3" i="8"/>
  <c r="A17" i="7"/>
  <c r="I18" i="7"/>
  <c r="G18" i="7"/>
  <c r="E18" i="7"/>
  <c r="C18" i="7"/>
  <c r="B18" i="7"/>
  <c r="K3" i="7"/>
  <c r="A18" i="6"/>
  <c r="N19" i="6"/>
  <c r="L19" i="6"/>
  <c r="J19" i="6"/>
  <c r="H19" i="6"/>
  <c r="E19" i="6"/>
  <c r="D19" i="6"/>
  <c r="P5" i="6"/>
  <c r="A18" i="5"/>
  <c r="G19" i="5"/>
  <c r="N19" i="5"/>
  <c r="L19" i="5"/>
  <c r="J19" i="5"/>
  <c r="I19" i="5"/>
  <c r="F19" i="5"/>
  <c r="E19" i="5"/>
  <c r="D19" i="5"/>
  <c r="P5" i="5"/>
  <c r="A27" i="4"/>
  <c r="L28" i="4"/>
  <c r="P2" i="4"/>
  <c r="N28" i="4"/>
  <c r="K28" i="4"/>
  <c r="I28" i="4"/>
  <c r="H28" i="4"/>
  <c r="F28" i="4"/>
  <c r="D28" i="4"/>
  <c r="P6" i="3"/>
  <c r="H28" i="2"/>
  <c r="P2" i="2"/>
  <c r="N28" i="2"/>
  <c r="L28" i="2"/>
  <c r="I28" i="2"/>
  <c r="F28" i="2"/>
  <c r="E28" i="2"/>
  <c r="D28" i="2"/>
  <c r="L4" i="7" l="1"/>
  <c r="L4" i="8"/>
  <c r="O26" i="2"/>
  <c r="Q26" i="2" s="1"/>
  <c r="O26" i="4"/>
  <c r="Q26" i="4" s="1"/>
  <c r="C19" i="5"/>
  <c r="O19" i="5" l="1"/>
  <c r="C19" i="6"/>
  <c r="O28" i="2" l="1"/>
  <c r="O28" i="4"/>
  <c r="J18" i="7"/>
  <c r="J18" i="8"/>
  <c r="L16" i="8"/>
  <c r="O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5" authorId="0" shapeId="0" xr:uid="{A829AEC6-DD40-4A4C-B7CC-6916A4811599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採貝藻、その他</t>
        </r>
      </text>
    </comment>
    <comment ref="B16" authorId="0" shapeId="0" xr:uid="{82AABEBD-0D0C-4C5C-8487-40B58875E3FF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流網、養殖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5" authorId="0" shapeId="0" xr:uid="{E021FB94-8102-4859-824A-657A43737067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採貝藻、その他</t>
        </r>
      </text>
    </comment>
    <comment ref="B16" authorId="0" shapeId="0" xr:uid="{9B571EA5-3A57-4C2F-9FDE-F30B718E7E6F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流網、養殖</t>
        </r>
      </text>
    </comment>
  </commentList>
</comments>
</file>

<file path=xl/sharedStrings.xml><?xml version="1.0" encoding="utf-8"?>
<sst xmlns="http://schemas.openxmlformats.org/spreadsheetml/2006/main" count="386" uniqueCount="183">
  <si>
    <r>
      <rPr>
        <sz val="12"/>
        <rFont val="ＭＳ 明朝"/>
        <family val="1"/>
        <charset val="128"/>
      </rPr>
      <t>　９　　生産高</t>
    </r>
    <rPh sb="4" eb="7">
      <t>セイサンダカ</t>
    </rPh>
    <phoneticPr fontId="3"/>
  </si>
  <si>
    <r>
      <rPr>
        <sz val="12"/>
        <rFont val="ＭＳ 明朝"/>
        <family val="1"/>
        <charset val="128"/>
      </rPr>
      <t>　　　　ア　魚種別漁獲量</t>
    </r>
    <rPh sb="6" eb="7">
      <t>ギョ</t>
    </rPh>
    <rPh sb="7" eb="9">
      <t>シュベツ</t>
    </rPh>
    <rPh sb="9" eb="11">
      <t>ギョカク</t>
    </rPh>
    <rPh sb="11" eb="12">
      <t>リョウ</t>
    </rPh>
    <phoneticPr fontId="3"/>
  </si>
  <si>
    <r>
      <t xml:space="preserve">5  </t>
    </r>
    <r>
      <rPr>
        <sz val="11"/>
        <rFont val="ＭＳ 明朝"/>
        <family val="1"/>
        <charset val="128"/>
      </rPr>
      <t>年</t>
    </r>
    <phoneticPr fontId="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</si>
  <si>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</si>
  <si>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</si>
  <si>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</si>
  <si>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</si>
  <si>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</si>
  <si>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</si>
  <si>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</si>
  <si>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</si>
  <si>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</si>
  <si>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</si>
  <si>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</si>
  <si>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</si>
  <si>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</si>
  <si>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</si>
  <si>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</si>
  <si>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</si>
  <si>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</si>
  <si>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  <phoneticPr fontId="3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</si>
  <si>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</si>
  <si>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</si>
  <si>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</si>
  <si>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</si>
  <si>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</si>
  <si>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</si>
  <si>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</si>
  <si>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</si>
  <si>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</si>
  <si>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</si>
  <si>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</si>
  <si>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</si>
  <si>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</si>
  <si>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</si>
  <si>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</si>
  <si>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</si>
  <si>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</si>
  <si>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</si>
  <si>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</si>
  <si>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</si>
  <si>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</si>
  <si>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</si>
  <si>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t xml:space="preserve">5 </t>
    </r>
    <r>
      <rPr>
        <sz val="11"/>
        <rFont val="ＭＳ 明朝"/>
        <family val="1"/>
        <charset val="128"/>
      </rPr>
      <t>　　　年</t>
    </r>
    <phoneticPr fontId="3"/>
  </si>
  <si>
    <r>
      <rPr>
        <sz val="12"/>
        <rFont val="ＭＳ 明朝"/>
        <family val="1"/>
        <charset val="128"/>
      </rPr>
      <t>イ　魚種別生産額</t>
    </r>
  </si>
  <si>
    <r>
      <rPr>
        <sz val="12"/>
        <rFont val="ＭＳ 明朝"/>
        <family val="1"/>
        <charset val="128"/>
      </rPr>
      <t>　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単位：千円</t>
    </r>
    <rPh sb="1" eb="3">
      <t>レイワ</t>
    </rPh>
    <rPh sb="6" eb="8">
      <t>タンイ</t>
    </rPh>
    <rPh sb="9" eb="11">
      <t>センエン</t>
    </rPh>
    <phoneticPr fontId="3"/>
  </si>
  <si>
    <r>
      <rPr>
        <sz val="11"/>
        <rFont val="ＭＳ 明朝"/>
        <family val="1"/>
        <charset val="128"/>
      </rPr>
      <t>カ　　地区別生産額</t>
    </r>
    <rPh sb="3" eb="5">
      <t>チク</t>
    </rPh>
    <rPh sb="5" eb="6">
      <t>ベツ</t>
    </rPh>
    <rPh sb="6" eb="8">
      <t>セイサン</t>
    </rPh>
    <rPh sb="8" eb="9">
      <t>ガク</t>
    </rPh>
    <phoneticPr fontId="3"/>
  </si>
  <si>
    <r>
      <rPr>
        <sz val="11"/>
        <rFont val="ＭＳ 明朝"/>
        <family val="1"/>
        <charset val="128"/>
      </rPr>
      <t>月＼地区</t>
    </r>
    <rPh sb="0" eb="1">
      <t>ツキ</t>
    </rPh>
    <rPh sb="2" eb="4">
      <t>チク</t>
    </rPh>
    <phoneticPr fontId="3"/>
  </si>
  <si>
    <r>
      <rPr>
        <sz val="11"/>
        <rFont val="ＭＳ 明朝"/>
        <family val="1"/>
        <charset val="128"/>
      </rPr>
      <t>酒　　田</t>
    </r>
    <rPh sb="0" eb="1">
      <t>サケ</t>
    </rPh>
    <rPh sb="3" eb="4">
      <t>タ</t>
    </rPh>
    <phoneticPr fontId="3"/>
  </si>
  <si>
    <r>
      <rPr>
        <sz val="11"/>
        <rFont val="ＭＳ 明朝"/>
        <family val="1"/>
        <charset val="128"/>
      </rPr>
      <t>飛　　島</t>
    </r>
    <rPh sb="0" eb="1">
      <t>トビ</t>
    </rPh>
    <rPh sb="3" eb="4">
      <t>シマ</t>
    </rPh>
    <phoneticPr fontId="3"/>
  </si>
  <si>
    <r>
      <rPr>
        <sz val="11"/>
        <rFont val="ＭＳ 明朝"/>
        <family val="1"/>
        <charset val="128"/>
      </rPr>
      <t>吹　　浦</t>
    </r>
    <rPh sb="0" eb="1">
      <t>スイ</t>
    </rPh>
    <rPh sb="3" eb="4">
      <t>ウラ</t>
    </rPh>
    <phoneticPr fontId="3"/>
  </si>
  <si>
    <r>
      <rPr>
        <sz val="11"/>
        <rFont val="ＭＳ 明朝"/>
        <family val="1"/>
        <charset val="128"/>
      </rPr>
      <t>加　　茂</t>
    </r>
    <rPh sb="0" eb="1">
      <t>カ</t>
    </rPh>
    <rPh sb="3" eb="4">
      <t>シゲル</t>
    </rPh>
    <phoneticPr fontId="3"/>
  </si>
  <si>
    <r>
      <rPr>
        <sz val="11"/>
        <rFont val="ＭＳ 明朝"/>
        <family val="1"/>
        <charset val="128"/>
      </rPr>
      <t>由　　良</t>
    </r>
    <rPh sb="0" eb="1">
      <t>ヨシ</t>
    </rPh>
    <rPh sb="3" eb="4">
      <t>リョウ</t>
    </rPh>
    <phoneticPr fontId="3"/>
  </si>
  <si>
    <r>
      <rPr>
        <sz val="11"/>
        <rFont val="ＭＳ 明朝"/>
        <family val="1"/>
        <charset val="128"/>
      </rPr>
      <t>豊　　浦</t>
    </r>
    <rPh sb="0" eb="1">
      <t>ユタカ</t>
    </rPh>
    <rPh sb="3" eb="4">
      <t>ウラ</t>
    </rPh>
    <phoneticPr fontId="3"/>
  </si>
  <si>
    <r>
      <rPr>
        <sz val="11"/>
        <rFont val="ＭＳ 明朝"/>
        <family val="1"/>
        <charset val="128"/>
      </rPr>
      <t>温　　海</t>
    </r>
    <rPh sb="0" eb="1">
      <t>アツシ</t>
    </rPh>
    <rPh sb="3" eb="4">
      <t>ウミ</t>
    </rPh>
    <phoneticPr fontId="3"/>
  </si>
  <si>
    <r>
      <rPr>
        <sz val="11"/>
        <rFont val="ＭＳ 明朝"/>
        <family val="1"/>
        <charset val="128"/>
      </rPr>
      <t>念珠関</t>
    </r>
    <rPh sb="0" eb="1">
      <t>ネン</t>
    </rPh>
    <rPh sb="1" eb="2">
      <t>タマ</t>
    </rPh>
    <rPh sb="2" eb="3">
      <t>セキ</t>
    </rPh>
    <phoneticPr fontId="3"/>
  </si>
  <si>
    <r>
      <rPr>
        <sz val="11"/>
        <rFont val="ＭＳ 明朝"/>
        <family val="1"/>
        <charset val="128"/>
      </rPr>
      <t>合　　計</t>
    </r>
    <rPh sb="0" eb="1">
      <t>ゴウ</t>
    </rPh>
    <rPh sb="3" eb="4">
      <t>ケイ</t>
    </rPh>
    <phoneticPr fontId="3"/>
  </si>
  <si>
    <r>
      <rPr>
        <sz val="11"/>
        <rFont val="ＭＳ 明朝"/>
        <family val="1"/>
        <charset val="128"/>
      </rPr>
      <t>前年比</t>
    </r>
    <rPh sb="0" eb="3">
      <t>ゼンネンヒ</t>
    </rPh>
    <phoneticPr fontId="3"/>
  </si>
  <si>
    <r>
      <rPr>
        <sz val="11"/>
        <rFont val="ＭＳ 明朝"/>
        <family val="1"/>
        <charset val="128"/>
      </rPr>
      <t>１</t>
    </r>
    <phoneticPr fontId="3"/>
  </si>
  <si>
    <r>
      <rPr>
        <sz val="11"/>
        <rFont val="ＭＳ 明朝"/>
        <family val="1"/>
        <charset val="128"/>
      </rPr>
      <t>２</t>
    </r>
    <phoneticPr fontId="3"/>
  </si>
  <si>
    <r>
      <rPr>
        <sz val="11"/>
        <rFont val="ＭＳ 明朝"/>
        <family val="1"/>
        <charset val="128"/>
      </rPr>
      <t>３</t>
    </r>
    <phoneticPr fontId="3"/>
  </si>
  <si>
    <r>
      <rPr>
        <sz val="11"/>
        <rFont val="ＭＳ 明朝"/>
        <family val="1"/>
        <charset val="128"/>
      </rPr>
      <t>４</t>
    </r>
    <phoneticPr fontId="3"/>
  </si>
  <si>
    <r>
      <rPr>
        <sz val="11"/>
        <rFont val="ＭＳ 明朝"/>
        <family val="1"/>
        <charset val="128"/>
      </rPr>
      <t>５</t>
    </r>
    <phoneticPr fontId="3"/>
  </si>
  <si>
    <r>
      <rPr>
        <sz val="11"/>
        <rFont val="ＭＳ 明朝"/>
        <family val="1"/>
        <charset val="128"/>
      </rPr>
      <t>６</t>
    </r>
    <phoneticPr fontId="3"/>
  </si>
  <si>
    <r>
      <rPr>
        <sz val="11"/>
        <rFont val="ＭＳ 明朝"/>
        <family val="1"/>
        <charset val="128"/>
      </rPr>
      <t>７</t>
    </r>
    <phoneticPr fontId="3"/>
  </si>
  <si>
    <r>
      <rPr>
        <sz val="11"/>
        <rFont val="ＭＳ 明朝"/>
        <family val="1"/>
        <charset val="128"/>
      </rPr>
      <t>８</t>
    </r>
    <phoneticPr fontId="3"/>
  </si>
  <si>
    <r>
      <rPr>
        <sz val="11"/>
        <rFont val="ＭＳ 明朝"/>
        <family val="1"/>
        <charset val="128"/>
      </rPr>
      <t>９</t>
    </r>
    <phoneticPr fontId="3"/>
  </si>
  <si>
    <r>
      <rPr>
        <sz val="11"/>
        <rFont val="ＭＳ 明朝"/>
        <family val="1"/>
        <charset val="128"/>
      </rPr>
      <t>１０</t>
    </r>
    <phoneticPr fontId="3"/>
  </si>
  <si>
    <r>
      <rPr>
        <sz val="11"/>
        <rFont val="ＭＳ 明朝"/>
        <family val="1"/>
        <charset val="128"/>
      </rPr>
      <t>１１</t>
    </r>
    <phoneticPr fontId="3"/>
  </si>
  <si>
    <r>
      <rPr>
        <sz val="11"/>
        <rFont val="ＭＳ 明朝"/>
        <family val="1"/>
        <charset val="128"/>
      </rPr>
      <t>１２</t>
    </r>
    <phoneticPr fontId="3"/>
  </si>
  <si>
    <r>
      <rPr>
        <sz val="11"/>
        <rFont val="ＭＳ 明朝"/>
        <family val="1"/>
        <charset val="128"/>
      </rPr>
      <t>合　　　計</t>
    </r>
    <rPh sb="0" eb="1">
      <t>ゴウ</t>
    </rPh>
    <rPh sb="4" eb="5">
      <t>ケイ</t>
    </rPh>
    <phoneticPr fontId="3"/>
  </si>
  <si>
    <r>
      <rPr>
        <sz val="11"/>
        <rFont val="ＭＳ 明朝"/>
        <family val="1"/>
        <charset val="128"/>
      </rPr>
      <t>前　年　比</t>
    </r>
    <rPh sb="0" eb="1">
      <t>マエ</t>
    </rPh>
    <rPh sb="2" eb="3">
      <t>ネン</t>
    </rPh>
    <rPh sb="4" eb="5">
      <t>ヒ</t>
    </rPh>
    <phoneticPr fontId="3"/>
  </si>
  <si>
    <r>
      <rPr>
        <sz val="11"/>
        <rFont val="ＭＳ 明朝"/>
        <family val="1"/>
        <charset val="128"/>
      </rPr>
      <t>オ　地区別漁獲量</t>
    </r>
    <rPh sb="2" eb="4">
      <t>チク</t>
    </rPh>
    <rPh sb="4" eb="5">
      <t>ベツ</t>
    </rPh>
    <rPh sb="5" eb="7">
      <t>ギョカク</t>
    </rPh>
    <rPh sb="7" eb="8">
      <t>リョウ</t>
    </rPh>
    <phoneticPr fontId="3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</si>
  <si>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単位</t>
    </r>
    <r>
      <rPr>
        <sz val="11"/>
        <rFont val="Century"/>
        <family val="1"/>
      </rPr>
      <t>:kg</t>
    </r>
  </si>
  <si>
    <r>
      <rPr>
        <sz val="12"/>
        <rFont val="ＭＳ 明朝"/>
        <family val="1"/>
        <charset val="128"/>
      </rPr>
      <t>エ　漁業種類別漁獲額</t>
    </r>
    <rPh sb="2" eb="4">
      <t>ギョギョウ</t>
    </rPh>
    <rPh sb="4" eb="6">
      <t>シュルイ</t>
    </rPh>
    <rPh sb="6" eb="7">
      <t>ベツ</t>
    </rPh>
    <rPh sb="7" eb="9">
      <t>ギョカク</t>
    </rPh>
    <rPh sb="9" eb="10">
      <t>ガク</t>
    </rPh>
    <phoneticPr fontId="3"/>
  </si>
  <si>
    <r>
      <rPr>
        <sz val="12"/>
        <rFont val="ＭＳ 明朝"/>
        <family val="1"/>
        <charset val="128"/>
      </rPr>
      <t>　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単位：千円</t>
    </r>
  </si>
  <si>
    <r>
      <rPr>
        <sz val="11"/>
        <rFont val="ＭＳ 明朝"/>
        <family val="1"/>
        <charset val="128"/>
      </rPr>
      <t>漁業種類別＼月</t>
    </r>
    <rPh sb="0" eb="2">
      <t>ギョギョウ</t>
    </rPh>
    <rPh sb="2" eb="4">
      <t>シュルイ</t>
    </rPh>
    <rPh sb="4" eb="5">
      <t>ベツ</t>
    </rPh>
    <rPh sb="6" eb="7">
      <t>ツキ</t>
    </rPh>
    <phoneticPr fontId="3"/>
  </si>
  <si>
    <r>
      <rPr>
        <sz val="11"/>
        <rFont val="ＭＳ 明朝"/>
        <family val="1"/>
        <charset val="128"/>
      </rPr>
      <t>１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</si>
  <si>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２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</si>
  <si>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３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</si>
  <si>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４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</si>
  <si>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５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</si>
  <si>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６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</si>
  <si>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７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</si>
  <si>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８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</si>
  <si>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９　　月</t>
    </r>
    <rPh sb="3" eb="4">
      <t>ガツ</t>
    </rPh>
    <phoneticPr fontId="3"/>
  </si>
  <si>
    <r>
      <rPr>
        <sz val="11"/>
        <rFont val="ＭＳ 明朝"/>
        <family val="1"/>
        <charset val="128"/>
      </rPr>
      <t>１０　月</t>
    </r>
    <rPh sb="3" eb="4">
      <t>ガツ</t>
    </rPh>
    <phoneticPr fontId="3"/>
  </si>
  <si>
    <r>
      <rPr>
        <sz val="11"/>
        <rFont val="ＭＳ 明朝"/>
        <family val="1"/>
        <charset val="128"/>
      </rPr>
      <t>１１　月</t>
    </r>
    <rPh sb="3" eb="4">
      <t>ガツ</t>
    </rPh>
    <phoneticPr fontId="3"/>
  </si>
  <si>
    <r>
      <rPr>
        <sz val="11"/>
        <rFont val="ＭＳ 明朝"/>
        <family val="1"/>
        <charset val="128"/>
      </rPr>
      <t>１２　月</t>
    </r>
    <rPh sb="3" eb="4">
      <t>ガツ</t>
    </rPh>
    <phoneticPr fontId="3"/>
  </si>
  <si>
    <r>
      <rPr>
        <sz val="11"/>
        <rFont val="ＭＳ 明朝"/>
        <family val="1"/>
        <charset val="128"/>
      </rPr>
      <t>底びき網漁業</t>
    </r>
    <rPh sb="0" eb="1">
      <t>ソコ</t>
    </rPh>
    <rPh sb="3" eb="4">
      <t>アミ</t>
    </rPh>
    <rPh sb="4" eb="6">
      <t>ギョギョウ</t>
    </rPh>
    <phoneticPr fontId="3"/>
  </si>
  <si>
    <r>
      <rPr>
        <sz val="11"/>
        <rFont val="ＭＳ 明朝"/>
        <family val="1"/>
        <charset val="128"/>
      </rPr>
      <t>２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</si>
  <si>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ごち網漁業</t>
    </r>
    <rPh sb="2" eb="3">
      <t>アミ</t>
    </rPh>
    <rPh sb="3" eb="5">
      <t>ギョギョウ</t>
    </rPh>
    <phoneticPr fontId="3"/>
  </si>
  <si>
    <r>
      <rPr>
        <sz val="11"/>
        <rFont val="ＭＳ 明朝"/>
        <family val="1"/>
        <charset val="128"/>
      </rPr>
      <t>３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</si>
  <si>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さし網漁業</t>
    </r>
    <rPh sb="2" eb="3">
      <t>アミ</t>
    </rPh>
    <rPh sb="3" eb="5">
      <t>ギョギョウ</t>
    </rPh>
    <phoneticPr fontId="3"/>
  </si>
  <si>
    <r>
      <rPr>
        <sz val="11"/>
        <rFont val="ＭＳ 明朝"/>
        <family val="1"/>
        <charset val="128"/>
      </rPr>
      <t>４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</si>
  <si>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はえなわ漁業</t>
    </r>
    <rPh sb="4" eb="6">
      <t>ギョギョウ</t>
    </rPh>
    <phoneticPr fontId="3"/>
  </si>
  <si>
    <r>
      <rPr>
        <sz val="11"/>
        <rFont val="ＭＳ 明朝"/>
        <family val="1"/>
        <charset val="128"/>
      </rPr>
      <t>５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</si>
  <si>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いか一本釣漁業</t>
    </r>
    <rPh sb="2" eb="4">
      <t>イッポン</t>
    </rPh>
    <rPh sb="4" eb="5">
      <t>ツリ</t>
    </rPh>
    <rPh sb="5" eb="7">
      <t>ギョギョウ</t>
    </rPh>
    <phoneticPr fontId="3"/>
  </si>
  <si>
    <r>
      <rPr>
        <sz val="11"/>
        <rFont val="ＭＳ 明朝"/>
        <family val="1"/>
        <charset val="128"/>
      </rPr>
      <t>６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</si>
  <si>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その他の一本釣漁業</t>
    </r>
    <rPh sb="2" eb="3">
      <t>ホカ</t>
    </rPh>
    <rPh sb="4" eb="6">
      <t>イッポン</t>
    </rPh>
    <rPh sb="6" eb="7">
      <t>ツリ</t>
    </rPh>
    <rPh sb="7" eb="9">
      <t>ギョギョウ</t>
    </rPh>
    <phoneticPr fontId="3"/>
  </si>
  <si>
    <r>
      <rPr>
        <sz val="11"/>
        <rFont val="ＭＳ 明朝"/>
        <family val="1"/>
        <charset val="128"/>
      </rPr>
      <t>７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</si>
  <si>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かご漁業</t>
    </r>
    <rPh sb="2" eb="4">
      <t>ギョギョウ</t>
    </rPh>
    <phoneticPr fontId="3"/>
  </si>
  <si>
    <r>
      <rPr>
        <sz val="11"/>
        <rFont val="ＭＳ 明朝"/>
        <family val="1"/>
        <charset val="128"/>
      </rPr>
      <t>８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</si>
  <si>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さけます定置網漁業</t>
    </r>
    <rPh sb="4" eb="6">
      <t>テイチ</t>
    </rPh>
    <rPh sb="6" eb="7">
      <t>アミ</t>
    </rPh>
    <rPh sb="7" eb="9">
      <t>ギョギョウ</t>
    </rPh>
    <phoneticPr fontId="3"/>
  </si>
  <si>
    <r>
      <rPr>
        <sz val="11"/>
        <rFont val="ＭＳ 明朝"/>
        <family val="1"/>
        <charset val="128"/>
      </rPr>
      <t>９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</si>
  <si>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その他の定置網漁業</t>
    </r>
    <rPh sb="2" eb="3">
      <t>ホカ</t>
    </rPh>
    <rPh sb="4" eb="6">
      <t>テイチ</t>
    </rPh>
    <rPh sb="6" eb="7">
      <t>アミ</t>
    </rPh>
    <rPh sb="7" eb="9">
      <t>ギョギョウ</t>
    </rPh>
    <phoneticPr fontId="3"/>
  </si>
  <si>
    <r>
      <rPr>
        <sz val="11"/>
        <rFont val="ＭＳ 明朝"/>
        <family val="1"/>
        <charset val="128"/>
      </rPr>
      <t>１０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</si>
  <si>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採貝藻漁業</t>
    </r>
    <rPh sb="0" eb="1">
      <t>サイ</t>
    </rPh>
    <rPh sb="1" eb="2">
      <t>カイ</t>
    </rPh>
    <rPh sb="2" eb="3">
      <t>ソウ</t>
    </rPh>
    <rPh sb="3" eb="5">
      <t>ギョギョウ</t>
    </rPh>
    <phoneticPr fontId="3"/>
  </si>
  <si>
    <r>
      <rPr>
        <sz val="11"/>
        <rFont val="ＭＳ 明朝"/>
        <family val="1"/>
        <charset val="128"/>
      </rPr>
      <t>１１</t>
    </r>
    <r>
      <rPr>
        <sz val="11"/>
        <rFont val="ＭＳ Ｐゴシック"/>
        <family val="3"/>
        <charset val="128"/>
      </rPr>
      <t/>
    </r>
  </si>
  <si>
    <r>
      <rPr>
        <sz val="11"/>
        <rFont val="ＭＳ 明朝"/>
        <family val="1"/>
        <charset val="128"/>
      </rPr>
      <t>その他の漁業</t>
    </r>
    <rPh sb="2" eb="3">
      <t>ホカ</t>
    </rPh>
    <rPh sb="4" eb="6">
      <t>ギョギョウ</t>
    </rPh>
    <phoneticPr fontId="3"/>
  </si>
  <si>
    <r>
      <rPr>
        <sz val="11"/>
        <rFont val="ＭＳ 明朝"/>
        <family val="1"/>
        <charset val="128"/>
      </rPr>
      <t>合　　　計</t>
    </r>
    <rPh sb="0" eb="1">
      <t>ゴウ</t>
    </rPh>
    <rPh sb="4" eb="5">
      <t>ケイ</t>
    </rPh>
    <phoneticPr fontId="6"/>
  </si>
  <si>
    <r>
      <rPr>
        <sz val="11"/>
        <rFont val="ＭＳ 明朝"/>
        <family val="1"/>
        <charset val="128"/>
      </rPr>
      <t>前　年　比</t>
    </r>
    <rPh sb="0" eb="1">
      <t>マエ</t>
    </rPh>
    <rPh sb="2" eb="3">
      <t>トシ</t>
    </rPh>
    <rPh sb="4" eb="5">
      <t>ヒ</t>
    </rPh>
    <phoneticPr fontId="6"/>
  </si>
  <si>
    <r>
      <rPr>
        <sz val="12"/>
        <rFont val="ＭＳ 明朝"/>
        <family val="1"/>
        <charset val="128"/>
      </rPr>
      <t>ウ　漁業種類別漁獲量</t>
    </r>
    <rPh sb="2" eb="4">
      <t>ギョギョウ</t>
    </rPh>
    <rPh sb="4" eb="6">
      <t>シュルイ</t>
    </rPh>
    <rPh sb="6" eb="7">
      <t>ベツ</t>
    </rPh>
    <rPh sb="7" eb="9">
      <t>ギョカク</t>
    </rPh>
    <rPh sb="9" eb="10">
      <t>リョウ</t>
    </rPh>
    <phoneticPr fontId="3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</si>
  <si>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単位</t>
    </r>
    <r>
      <rPr>
        <sz val="12"/>
        <rFont val="Century"/>
        <family val="1"/>
      </rPr>
      <t>:kg</t>
    </r>
  </si>
  <si>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単位：千円</t>
    </r>
  </si>
  <si>
    <r>
      <rPr>
        <sz val="11"/>
        <rFont val="ＭＳ 明朝"/>
        <family val="1"/>
        <charset val="128"/>
      </rPr>
      <t>魚種＼月</t>
    </r>
    <phoneticPr fontId="3"/>
  </si>
  <si>
    <r>
      <t xml:space="preserve">1  </t>
    </r>
    <r>
      <rPr>
        <sz val="11"/>
        <rFont val="ＭＳ 明朝"/>
        <family val="1"/>
        <charset val="128"/>
      </rPr>
      <t>月</t>
    </r>
    <phoneticPr fontId="3"/>
  </si>
  <si>
    <r>
      <t xml:space="preserve">2  </t>
    </r>
    <r>
      <rPr>
        <sz val="11"/>
        <rFont val="ＭＳ 明朝"/>
        <family val="1"/>
        <charset val="128"/>
      </rPr>
      <t>月</t>
    </r>
    <phoneticPr fontId="3"/>
  </si>
  <si>
    <r>
      <t xml:space="preserve">3  </t>
    </r>
    <r>
      <rPr>
        <sz val="11"/>
        <rFont val="ＭＳ 明朝"/>
        <family val="1"/>
        <charset val="128"/>
      </rPr>
      <t>月</t>
    </r>
    <phoneticPr fontId="3"/>
  </si>
  <si>
    <r>
      <t xml:space="preserve">4  </t>
    </r>
    <r>
      <rPr>
        <sz val="11"/>
        <rFont val="ＭＳ 明朝"/>
        <family val="1"/>
        <charset val="128"/>
      </rPr>
      <t>月</t>
    </r>
    <phoneticPr fontId="3"/>
  </si>
  <si>
    <r>
      <t xml:space="preserve">5  </t>
    </r>
    <r>
      <rPr>
        <sz val="11"/>
        <rFont val="ＭＳ 明朝"/>
        <family val="1"/>
        <charset val="128"/>
      </rPr>
      <t>月</t>
    </r>
    <phoneticPr fontId="3"/>
  </si>
  <si>
    <r>
      <t xml:space="preserve">6  </t>
    </r>
    <r>
      <rPr>
        <sz val="11"/>
        <rFont val="ＭＳ 明朝"/>
        <family val="1"/>
        <charset val="128"/>
      </rPr>
      <t>月</t>
    </r>
    <phoneticPr fontId="3"/>
  </si>
  <si>
    <r>
      <t xml:space="preserve">7  </t>
    </r>
    <r>
      <rPr>
        <sz val="11"/>
        <rFont val="ＭＳ 明朝"/>
        <family val="1"/>
        <charset val="128"/>
      </rPr>
      <t>月</t>
    </r>
    <phoneticPr fontId="3"/>
  </si>
  <si>
    <r>
      <t xml:space="preserve">8  </t>
    </r>
    <r>
      <rPr>
        <sz val="11"/>
        <rFont val="ＭＳ 明朝"/>
        <family val="1"/>
        <charset val="128"/>
      </rPr>
      <t>月</t>
    </r>
    <phoneticPr fontId="3"/>
  </si>
  <si>
    <r>
      <t xml:space="preserve">9  </t>
    </r>
    <r>
      <rPr>
        <sz val="11"/>
        <rFont val="ＭＳ 明朝"/>
        <family val="1"/>
        <charset val="128"/>
      </rPr>
      <t>月</t>
    </r>
    <phoneticPr fontId="3"/>
  </si>
  <si>
    <r>
      <t xml:space="preserve">10  </t>
    </r>
    <r>
      <rPr>
        <sz val="11"/>
        <rFont val="ＭＳ 明朝"/>
        <family val="1"/>
        <charset val="128"/>
      </rPr>
      <t>月</t>
    </r>
    <phoneticPr fontId="3"/>
  </si>
  <si>
    <r>
      <t xml:space="preserve">11  </t>
    </r>
    <r>
      <rPr>
        <sz val="11"/>
        <rFont val="ＭＳ 明朝"/>
        <family val="1"/>
        <charset val="128"/>
      </rPr>
      <t>月</t>
    </r>
    <phoneticPr fontId="3"/>
  </si>
  <si>
    <r>
      <t xml:space="preserve">12  </t>
    </r>
    <r>
      <rPr>
        <sz val="11"/>
        <rFont val="ＭＳ 明朝"/>
        <family val="1"/>
        <charset val="128"/>
      </rPr>
      <t>月</t>
    </r>
    <phoneticPr fontId="3"/>
  </si>
  <si>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</si>
  <si>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前年比</t>
    </r>
  </si>
  <si>
    <r>
      <rPr>
        <sz val="11"/>
        <rFont val="ＭＳ 明朝"/>
        <family val="1"/>
        <charset val="128"/>
      </rPr>
      <t>かながしら</t>
    </r>
  </si>
  <si>
    <r>
      <rPr>
        <sz val="11"/>
        <rFont val="ＭＳ 明朝"/>
        <family val="1"/>
        <charset val="128"/>
      </rPr>
      <t>あじ</t>
    </r>
  </si>
  <si>
    <r>
      <rPr>
        <sz val="11"/>
        <rFont val="ＭＳ 明朝"/>
        <family val="1"/>
        <charset val="128"/>
      </rPr>
      <t>まぐろ類</t>
    </r>
    <rPh sb="3" eb="4">
      <t>ルイ</t>
    </rPh>
    <phoneticPr fontId="6"/>
  </si>
  <si>
    <r>
      <rPr>
        <sz val="11"/>
        <rFont val="ＭＳ 明朝"/>
        <family val="1"/>
        <charset val="128"/>
      </rPr>
      <t>さわら</t>
    </r>
  </si>
  <si>
    <r>
      <rPr>
        <sz val="11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6"/>
  </si>
  <si>
    <r>
      <rPr>
        <sz val="11"/>
        <rFont val="ＭＳ 明朝"/>
        <family val="1"/>
        <charset val="128"/>
      </rPr>
      <t>するめいか</t>
    </r>
  </si>
  <si>
    <r>
      <rPr>
        <sz val="11"/>
        <rFont val="ＭＳ 明朝"/>
        <family val="1"/>
        <charset val="128"/>
      </rPr>
      <t>やりいか</t>
    </r>
  </si>
  <si>
    <r>
      <rPr>
        <sz val="1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6"/>
  </si>
  <si>
    <r>
      <rPr>
        <sz val="11"/>
        <rFont val="ＭＳ 明朝"/>
        <family val="1"/>
        <charset val="128"/>
      </rPr>
      <t>くるまえび</t>
    </r>
  </si>
  <si>
    <r>
      <rPr>
        <sz val="11"/>
        <rFont val="ＭＳ 明朝"/>
        <family val="1"/>
        <charset val="128"/>
      </rPr>
      <t>ほっこくあかえび</t>
    </r>
  </si>
  <si>
    <r>
      <rPr>
        <sz val="11"/>
        <rFont val="ＭＳ 明朝"/>
        <family val="1"/>
        <charset val="128"/>
      </rPr>
      <t>その他のえび</t>
    </r>
    <rPh sb="2" eb="3">
      <t>タ</t>
    </rPh>
    <phoneticPr fontId="6"/>
  </si>
  <si>
    <r>
      <rPr>
        <sz val="11"/>
        <rFont val="ＭＳ 明朝"/>
        <family val="1"/>
        <charset val="128"/>
      </rPr>
      <t>ずわいがに</t>
    </r>
  </si>
  <si>
    <r>
      <rPr>
        <sz val="11"/>
        <rFont val="ＭＳ 明朝"/>
        <family val="1"/>
        <charset val="128"/>
      </rPr>
      <t>べにずわい</t>
    </r>
  </si>
  <si>
    <r>
      <rPr>
        <sz val="11"/>
        <rFont val="ＭＳ 明朝"/>
        <family val="1"/>
        <charset val="128"/>
      </rPr>
      <t>がざみ</t>
    </r>
  </si>
  <si>
    <r>
      <rPr>
        <sz val="11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6"/>
  </si>
  <si>
    <r>
      <rPr>
        <sz val="11"/>
        <rFont val="ＭＳ 明朝"/>
        <family val="1"/>
        <charset val="128"/>
      </rPr>
      <t>あわび</t>
    </r>
  </si>
  <si>
    <r>
      <rPr>
        <sz val="11"/>
        <rFont val="ＭＳ 明朝"/>
        <family val="1"/>
        <charset val="128"/>
      </rPr>
      <t>さざえ</t>
    </r>
  </si>
  <si>
    <r>
      <rPr>
        <sz val="11"/>
        <rFont val="ＭＳ 明朝"/>
        <family val="1"/>
        <charset val="128"/>
      </rPr>
      <t>いわがき</t>
    </r>
  </si>
  <si>
    <r>
      <rPr>
        <sz val="11"/>
        <rFont val="ＭＳ 明朝"/>
        <family val="1"/>
        <charset val="128"/>
      </rPr>
      <t>こだまがい</t>
    </r>
  </si>
  <si>
    <r>
      <rPr>
        <sz val="11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6"/>
  </si>
  <si>
    <r>
      <rPr>
        <sz val="11"/>
        <rFont val="ＭＳ 明朝"/>
        <family val="1"/>
        <charset val="128"/>
      </rPr>
      <t>わかめ</t>
    </r>
  </si>
  <si>
    <r>
      <rPr>
        <sz val="11"/>
        <rFont val="ＭＳ 明朝"/>
        <family val="1"/>
        <charset val="128"/>
      </rPr>
      <t>のり</t>
    </r>
  </si>
  <si>
    <r>
      <rPr>
        <sz val="11"/>
        <rFont val="ＭＳ 明朝"/>
        <family val="1"/>
        <charset val="128"/>
      </rPr>
      <t>その他の藻類</t>
    </r>
    <rPh sb="2" eb="3">
      <t>タ</t>
    </rPh>
    <rPh sb="4" eb="6">
      <t>ソウルイ</t>
    </rPh>
    <phoneticPr fontId="6"/>
  </si>
  <si>
    <r>
      <rPr>
        <sz val="12"/>
        <rFont val="ＭＳ 明朝"/>
        <family val="1"/>
        <charset val="128"/>
      </rPr>
      <t>　県内の生産額は全体で前年より１億６４百万円減の１８億７５百万円、前年比９２％となった。</t>
    </r>
    <rPh sb="1" eb="3">
      <t>ケンナイ</t>
    </rPh>
    <rPh sb="4" eb="7">
      <t>セイサンガク</t>
    </rPh>
    <rPh sb="8" eb="10">
      <t>ゼンタイ</t>
    </rPh>
    <rPh sb="11" eb="13">
      <t>ゼンネン</t>
    </rPh>
    <rPh sb="16" eb="17">
      <t>オク</t>
    </rPh>
    <rPh sb="19" eb="20">
      <t>ヒャク</t>
    </rPh>
    <rPh sb="20" eb="22">
      <t>マンエン</t>
    </rPh>
    <rPh sb="22" eb="23">
      <t>ゲン</t>
    </rPh>
    <rPh sb="26" eb="27">
      <t>オク</t>
    </rPh>
    <rPh sb="29" eb="31">
      <t>ヒャクマン</t>
    </rPh>
    <rPh sb="31" eb="32">
      <t>エン</t>
    </rPh>
    <rPh sb="33" eb="36">
      <t>ゼンネンヒ</t>
    </rPh>
    <phoneticPr fontId="3"/>
  </si>
  <si>
    <r>
      <rPr>
        <sz val="11"/>
        <rFont val="ＭＳ 明朝"/>
        <family val="1"/>
        <charset val="128"/>
      </rPr>
      <t>さけ</t>
    </r>
  </si>
  <si>
    <r>
      <rPr>
        <sz val="11"/>
        <rFont val="ＭＳ 明朝"/>
        <family val="1"/>
        <charset val="128"/>
      </rPr>
      <t>ます</t>
    </r>
  </si>
  <si>
    <r>
      <rPr>
        <sz val="11"/>
        <rFont val="ＭＳ 明朝"/>
        <family val="1"/>
        <charset val="128"/>
      </rPr>
      <t>たい類</t>
    </r>
    <rPh sb="2" eb="3">
      <t>ルイ</t>
    </rPh>
    <phoneticPr fontId="6"/>
  </si>
  <si>
    <r>
      <rPr>
        <sz val="11"/>
        <rFont val="ＭＳ 明朝"/>
        <family val="1"/>
        <charset val="128"/>
      </rPr>
      <t>まがれい</t>
    </r>
  </si>
  <si>
    <r>
      <rPr>
        <sz val="11"/>
        <rFont val="ＭＳ 明朝"/>
        <family val="1"/>
        <charset val="128"/>
      </rPr>
      <t>その他のかれい類</t>
    </r>
    <rPh sb="2" eb="3">
      <t>ホカ</t>
    </rPh>
    <rPh sb="7" eb="8">
      <t>ルイ</t>
    </rPh>
    <phoneticPr fontId="6"/>
  </si>
  <si>
    <r>
      <rPr>
        <sz val="11"/>
        <rFont val="ＭＳ 明朝"/>
        <family val="1"/>
        <charset val="128"/>
      </rPr>
      <t>ひらめ</t>
    </r>
  </si>
  <si>
    <r>
      <rPr>
        <sz val="11"/>
        <rFont val="ＭＳ 明朝"/>
        <family val="1"/>
        <charset val="128"/>
      </rPr>
      <t>にぎす</t>
    </r>
  </si>
  <si>
    <r>
      <rPr>
        <sz val="11"/>
        <rFont val="ＭＳ 明朝"/>
        <family val="1"/>
        <charset val="128"/>
      </rPr>
      <t>たら</t>
    </r>
  </si>
  <si>
    <r>
      <rPr>
        <sz val="11"/>
        <rFont val="ＭＳ 明朝"/>
        <family val="1"/>
        <charset val="128"/>
      </rPr>
      <t>すけとうだら</t>
    </r>
  </si>
  <si>
    <r>
      <rPr>
        <sz val="11"/>
        <rFont val="ＭＳ 明朝"/>
        <family val="1"/>
        <charset val="128"/>
      </rPr>
      <t>ほっけ</t>
    </r>
  </si>
  <si>
    <r>
      <rPr>
        <sz val="11"/>
        <rFont val="ＭＳ 明朝"/>
        <family val="1"/>
        <charset val="128"/>
      </rPr>
      <t>さめ</t>
    </r>
  </si>
  <si>
    <r>
      <rPr>
        <sz val="11"/>
        <rFont val="ＭＳ 明朝"/>
        <family val="1"/>
        <charset val="128"/>
      </rPr>
      <t>はたはた</t>
    </r>
  </si>
  <si>
    <r>
      <rPr>
        <sz val="11"/>
        <rFont val="ＭＳ 明朝"/>
        <family val="1"/>
        <charset val="128"/>
      </rPr>
      <t>あんこう</t>
    </r>
  </si>
  <si>
    <r>
      <rPr>
        <sz val="11"/>
        <rFont val="ＭＳ 明朝"/>
        <family val="1"/>
        <charset val="128"/>
      </rPr>
      <t>いわし</t>
    </r>
  </si>
  <si>
    <r>
      <rPr>
        <sz val="11"/>
        <rFont val="ＭＳ 明朝"/>
        <family val="1"/>
        <charset val="128"/>
      </rPr>
      <t>ぶり・いなだ</t>
    </r>
  </si>
  <si>
    <r>
      <rPr>
        <sz val="11"/>
        <rFont val="ＭＳ 明朝"/>
        <family val="1"/>
        <charset val="128"/>
      </rPr>
      <t>めばる類</t>
    </r>
    <rPh sb="3" eb="4">
      <t>ルイ</t>
    </rPh>
    <phoneticPr fontId="6"/>
  </si>
  <si>
    <r>
      <rPr>
        <sz val="11"/>
        <rFont val="ＭＳ 明朝"/>
        <family val="1"/>
        <charset val="128"/>
      </rPr>
      <t>きす</t>
    </r>
  </si>
  <si>
    <r>
      <rPr>
        <sz val="12"/>
        <rFont val="ＭＳ 明朝"/>
        <family val="1"/>
        <charset val="128"/>
      </rPr>
      <t>　県内の漁獲量は全体で前年より２４７トン減の２，５９５トン、前年比９１％となった。</t>
    </r>
    <rPh sb="1" eb="3">
      <t>ケンナイ</t>
    </rPh>
    <rPh sb="4" eb="6">
      <t>ギョカク</t>
    </rPh>
    <rPh sb="6" eb="7">
      <t>リョウ</t>
    </rPh>
    <rPh sb="8" eb="10">
      <t>ゼンタイ</t>
    </rPh>
    <rPh sb="11" eb="13">
      <t>ゼンネン</t>
    </rPh>
    <rPh sb="20" eb="21">
      <t>ゲン</t>
    </rPh>
    <rPh sb="30" eb="33">
      <t>ゼンネンヒ</t>
    </rPh>
    <phoneticPr fontId="3"/>
  </si>
  <si>
    <r>
      <rPr>
        <sz val="12"/>
        <rFont val="ＭＳ 明朝"/>
        <family val="1"/>
        <charset val="128"/>
      </rPr>
      <t>令和６年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単位</t>
    </r>
    <r>
      <rPr>
        <sz val="12"/>
        <rFont val="Century"/>
        <family val="1"/>
      </rPr>
      <t>:kg</t>
    </r>
    <phoneticPr fontId="3"/>
  </si>
  <si>
    <t>(１)　海面生産高(属地)</t>
    <rPh sb="4" eb="6">
      <t>カイメン</t>
    </rPh>
    <rPh sb="6" eb="9">
      <t>セイサンダカ</t>
    </rPh>
    <rPh sb="10" eb="12">
      <t>ゾクチ</t>
    </rPh>
    <phoneticPr fontId="3"/>
  </si>
  <si>
    <t>　上位５魚種は、べにずわい ４３８トン(全漁獲量に占める割合１６．９％)、するめいか３１９トン(同１２．３％)、</t>
    <rPh sb="1" eb="3">
      <t>ジョウイ</t>
    </rPh>
    <rPh sb="4" eb="6">
      <t>ギョシュ</t>
    </rPh>
    <rPh sb="20" eb="21">
      <t>ゼン</t>
    </rPh>
    <rPh sb="21" eb="24">
      <t>ギョカクリョウ</t>
    </rPh>
    <rPh sb="25" eb="26">
      <t>シ</t>
    </rPh>
    <rPh sb="28" eb="30">
      <t>ワリアイ</t>
    </rPh>
    <rPh sb="48" eb="49">
      <t>ドウ</t>
    </rPh>
    <phoneticPr fontId="3"/>
  </si>
  <si>
    <t>　たら ２６２トン(同１０．１％)、たい類 ２６０トン、(同１０．０％)、ぶり・いなだ １３３トン、(同５．１％)であった。</t>
    <rPh sb="10" eb="11">
      <t>ドウ</t>
    </rPh>
    <rPh sb="29" eb="30">
      <t>ドウ</t>
    </rPh>
    <rPh sb="51" eb="52">
      <t>ドウ</t>
    </rPh>
    <phoneticPr fontId="3"/>
  </si>
  <si>
    <t>(漁協統計)</t>
  </si>
  <si>
    <t>　上位５魚種は、するめいか ３億９２百万円(全生産額に占める割合２０．９％)、たい類 １億８１百万円(同９．７％)、</t>
    <rPh sb="1" eb="3">
      <t>ジョウイ</t>
    </rPh>
    <rPh sb="4" eb="6">
      <t>ギョシュ</t>
    </rPh>
    <rPh sb="15" eb="16">
      <t>オク</t>
    </rPh>
    <rPh sb="18" eb="19">
      <t>ヒャク</t>
    </rPh>
    <rPh sb="19" eb="21">
      <t>マンエン</t>
    </rPh>
    <rPh sb="22" eb="23">
      <t>ゼン</t>
    </rPh>
    <rPh sb="23" eb="25">
      <t>セイサン</t>
    </rPh>
    <rPh sb="25" eb="26">
      <t>ガク</t>
    </rPh>
    <rPh sb="27" eb="28">
      <t>シ</t>
    </rPh>
    <rPh sb="30" eb="32">
      <t>ワリアイ</t>
    </rPh>
    <rPh sb="41" eb="42">
      <t>ルイ</t>
    </rPh>
    <rPh sb="44" eb="45">
      <t>オク</t>
    </rPh>
    <rPh sb="47" eb="48">
      <t>ヒャク</t>
    </rPh>
    <rPh sb="48" eb="50">
      <t>マンエン</t>
    </rPh>
    <rPh sb="51" eb="52">
      <t>ドウ</t>
    </rPh>
    <phoneticPr fontId="3"/>
  </si>
  <si>
    <t>ほっこくあかえび １億３４百万円(同７．１％)、ずわいがに １億２１百万円(同６．４％)、さわら ７８百万円(同４．２％)であった。</t>
    <rPh sb="10" eb="11">
      <t>オク</t>
    </rPh>
    <rPh sb="17" eb="18">
      <t>ドウ</t>
    </rPh>
    <rPh sb="31" eb="32">
      <t>オク</t>
    </rPh>
    <rPh sb="34" eb="35">
      <t>ヒャク</t>
    </rPh>
    <rPh sb="35" eb="37">
      <t>マンエン</t>
    </rPh>
    <rPh sb="38" eb="39">
      <t>ドウ</t>
    </rPh>
    <rPh sb="51" eb="52">
      <t>ヒャク</t>
    </rPh>
    <rPh sb="52" eb="54">
      <t>マンエン</t>
    </rPh>
    <rPh sb="55" eb="56">
      <t>ドウ</t>
    </rPh>
    <phoneticPr fontId="3"/>
  </si>
  <si>
    <t>　　漁獲量の多い上位４漁業種類は、底びき網漁業 １，０３７トン(全漁獲量に占める割合３９．９％)、かご漁業 ４７７トン(同１８．４％)、</t>
    <rPh sb="2" eb="5">
      <t>ギョカクリョウ</t>
    </rPh>
    <rPh sb="6" eb="7">
      <t>オオ</t>
    </rPh>
    <rPh sb="8" eb="10">
      <t>ジョウイ</t>
    </rPh>
    <rPh sb="11" eb="14">
      <t>ギョギョウシュ</t>
    </rPh>
    <rPh sb="14" eb="15">
      <t>ルイ</t>
    </rPh>
    <rPh sb="17" eb="18">
      <t>ソコ</t>
    </rPh>
    <rPh sb="20" eb="21">
      <t>アミ</t>
    </rPh>
    <rPh sb="21" eb="23">
      <t>ギョギョウ</t>
    </rPh>
    <rPh sb="32" eb="33">
      <t>ゼン</t>
    </rPh>
    <rPh sb="33" eb="36">
      <t>ギョカクリョウ</t>
    </rPh>
    <rPh sb="37" eb="38">
      <t>シ</t>
    </rPh>
    <rPh sb="40" eb="42">
      <t>ワリアイ</t>
    </rPh>
    <rPh sb="51" eb="53">
      <t>ギョギョウ</t>
    </rPh>
    <rPh sb="60" eb="61">
      <t>ドウ</t>
    </rPh>
    <phoneticPr fontId="3"/>
  </si>
  <si>
    <t>さけます定置網漁業 ３３１トン(同１２．７％)、いか一本釣漁業 ２３８トン(同９．２％)であった。</t>
    <rPh sb="16" eb="17">
      <t>ドウ</t>
    </rPh>
    <rPh sb="26" eb="28">
      <t>イッポン</t>
    </rPh>
    <rPh sb="28" eb="29">
      <t>ツリ</t>
    </rPh>
    <rPh sb="29" eb="31">
      <t>ギョギョウ</t>
    </rPh>
    <rPh sb="38" eb="39">
      <t>ドウ</t>
    </rPh>
    <phoneticPr fontId="3"/>
  </si>
  <si>
    <t>　　生産額の多い上位４漁業種類は、底びき網漁業７億５４百万円(全生産額に占める割合４０．２％)、いか一本釣漁業 ３億１８百万円(同１７．０％)、</t>
    <rPh sb="2" eb="5">
      <t>セイサンガク</t>
    </rPh>
    <rPh sb="6" eb="7">
      <t>オオ</t>
    </rPh>
    <rPh sb="8" eb="10">
      <t>ジョウイ</t>
    </rPh>
    <rPh sb="11" eb="13">
      <t>ギョギョウ</t>
    </rPh>
    <rPh sb="13" eb="15">
      <t>シュルイ</t>
    </rPh>
    <rPh sb="17" eb="18">
      <t>ソコ</t>
    </rPh>
    <rPh sb="20" eb="21">
      <t>アミ</t>
    </rPh>
    <rPh sb="21" eb="23">
      <t>ギョギョウ</t>
    </rPh>
    <rPh sb="24" eb="25">
      <t>オク</t>
    </rPh>
    <rPh sb="27" eb="28">
      <t>ヒャク</t>
    </rPh>
    <rPh sb="28" eb="30">
      <t>マンエン</t>
    </rPh>
    <rPh sb="31" eb="32">
      <t>ゼン</t>
    </rPh>
    <rPh sb="32" eb="35">
      <t>セイサンガク</t>
    </rPh>
    <rPh sb="36" eb="37">
      <t>シ</t>
    </rPh>
    <rPh sb="39" eb="41">
      <t>ワリアイ</t>
    </rPh>
    <rPh sb="50" eb="52">
      <t>イッポン</t>
    </rPh>
    <rPh sb="52" eb="53">
      <t>ツ</t>
    </rPh>
    <rPh sb="53" eb="55">
      <t>ギョギョウ</t>
    </rPh>
    <rPh sb="57" eb="58">
      <t>オク</t>
    </rPh>
    <rPh sb="60" eb="61">
      <t>ヒャク</t>
    </rPh>
    <rPh sb="61" eb="63">
      <t>マンエン</t>
    </rPh>
    <rPh sb="64" eb="65">
      <t>ドウ</t>
    </rPh>
    <phoneticPr fontId="3"/>
  </si>
  <si>
    <t>採貝藻漁業 １億９５百万円(同１０．４％)、はえなわ漁業 １億９２百万円(同１０．２％)であった。</t>
    <rPh sb="0" eb="5">
      <t>サイカイソウギョギョウ</t>
    </rPh>
    <rPh sb="7" eb="8">
      <t>オク</t>
    </rPh>
    <rPh sb="10" eb="13">
      <t>ヒャクマンエン</t>
    </rPh>
    <rPh sb="14" eb="15">
      <t>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</si>
</sst>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4" xfId="0" applyNumberFormat="1" applyFont="1" applyBorder="1" applyAlignment="1">
      <alignment horizontal="center" vertical="center"/>
    </xf>
    <xf numFmtId="37" fontId="4" fillId="0" borderId="4" xfId="0" applyNumberFormat="1" applyFont="1" applyBorder="1">
      <alignment vertical="center"/>
    </xf>
    <xf numFmtId="9" fontId="4" fillId="0" borderId="4" xfId="0" applyNumberFormat="1" applyFont="1" applyBorder="1" applyAlignment="1">
      <alignment horizontal="right" vertical="center"/>
    </xf>
    <xf numFmtId="9" fontId="4" fillId="0" borderId="4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37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9B18-243D-44B8-946B-E0D7CD49C121}">
  <sheetPr>
    <pageSetUpPr fitToPage="1"/>
  </sheetPr>
  <dimension ref="A1:Q25"/>
  <sheetViews>
    <sheetView tabSelected="1" view="pageLayout" zoomScaleNormal="100" workbookViewId="0">
      <selection activeCell="A2" sqref="A2"/>
    </sheetView>
  </sheetViews>
  <sheetFormatPr defaultColWidth="9" defaultRowHeight="14.4"/>
  <cols>
    <col min="1" max="1" width="3.109375" style="9" customWidth="1"/>
    <col min="2" max="2" width="18.88671875" style="2" customWidth="1"/>
    <col min="3" max="14" width="8.44140625" style="2" customWidth="1"/>
    <col min="15" max="16" width="9.21875" style="2" customWidth="1"/>
    <col min="17" max="17" width="8.44140625" style="2" customWidth="1"/>
    <col min="18" max="256" width="9" style="2"/>
    <col min="257" max="257" width="3.109375" style="2" customWidth="1"/>
    <col min="258" max="258" width="18.88671875" style="2" customWidth="1"/>
    <col min="259" max="270" width="8.44140625" style="2" customWidth="1"/>
    <col min="271" max="272" width="9.21875" style="2" customWidth="1"/>
    <col min="273" max="273" width="8.44140625" style="2" customWidth="1"/>
    <col min="274" max="512" width="9" style="2"/>
    <col min="513" max="513" width="3.109375" style="2" customWidth="1"/>
    <col min="514" max="514" width="18.88671875" style="2" customWidth="1"/>
    <col min="515" max="526" width="8.44140625" style="2" customWidth="1"/>
    <col min="527" max="528" width="9.21875" style="2" customWidth="1"/>
    <col min="529" max="529" width="8.44140625" style="2" customWidth="1"/>
    <col min="530" max="768" width="9" style="2"/>
    <col min="769" max="769" width="3.109375" style="2" customWidth="1"/>
    <col min="770" max="770" width="18.88671875" style="2" customWidth="1"/>
    <col min="771" max="782" width="8.44140625" style="2" customWidth="1"/>
    <col min="783" max="784" width="9.21875" style="2" customWidth="1"/>
    <col min="785" max="785" width="8.44140625" style="2" customWidth="1"/>
    <col min="786" max="1024" width="9" style="2"/>
    <col min="1025" max="1025" width="3.109375" style="2" customWidth="1"/>
    <col min="1026" max="1026" width="18.88671875" style="2" customWidth="1"/>
    <col min="1027" max="1038" width="8.44140625" style="2" customWidth="1"/>
    <col min="1039" max="1040" width="9.21875" style="2" customWidth="1"/>
    <col min="1041" max="1041" width="8.44140625" style="2" customWidth="1"/>
    <col min="1042" max="1280" width="9" style="2"/>
    <col min="1281" max="1281" width="3.109375" style="2" customWidth="1"/>
    <col min="1282" max="1282" width="18.88671875" style="2" customWidth="1"/>
    <col min="1283" max="1294" width="8.44140625" style="2" customWidth="1"/>
    <col min="1295" max="1296" width="9.21875" style="2" customWidth="1"/>
    <col min="1297" max="1297" width="8.44140625" style="2" customWidth="1"/>
    <col min="1298" max="1536" width="9" style="2"/>
    <col min="1537" max="1537" width="3.109375" style="2" customWidth="1"/>
    <col min="1538" max="1538" width="18.88671875" style="2" customWidth="1"/>
    <col min="1539" max="1550" width="8.44140625" style="2" customWidth="1"/>
    <col min="1551" max="1552" width="9.21875" style="2" customWidth="1"/>
    <col min="1553" max="1553" width="8.44140625" style="2" customWidth="1"/>
    <col min="1554" max="1792" width="9" style="2"/>
    <col min="1793" max="1793" width="3.109375" style="2" customWidth="1"/>
    <col min="1794" max="1794" width="18.88671875" style="2" customWidth="1"/>
    <col min="1795" max="1806" width="8.44140625" style="2" customWidth="1"/>
    <col min="1807" max="1808" width="9.21875" style="2" customWidth="1"/>
    <col min="1809" max="1809" width="8.44140625" style="2" customWidth="1"/>
    <col min="1810" max="2048" width="9" style="2"/>
    <col min="2049" max="2049" width="3.109375" style="2" customWidth="1"/>
    <col min="2050" max="2050" width="18.88671875" style="2" customWidth="1"/>
    <col min="2051" max="2062" width="8.44140625" style="2" customWidth="1"/>
    <col min="2063" max="2064" width="9.21875" style="2" customWidth="1"/>
    <col min="2065" max="2065" width="8.44140625" style="2" customWidth="1"/>
    <col min="2066" max="2304" width="9" style="2"/>
    <col min="2305" max="2305" width="3.109375" style="2" customWidth="1"/>
    <col min="2306" max="2306" width="18.88671875" style="2" customWidth="1"/>
    <col min="2307" max="2318" width="8.44140625" style="2" customWidth="1"/>
    <col min="2319" max="2320" width="9.21875" style="2" customWidth="1"/>
    <col min="2321" max="2321" width="8.44140625" style="2" customWidth="1"/>
    <col min="2322" max="2560" width="9" style="2"/>
    <col min="2561" max="2561" width="3.109375" style="2" customWidth="1"/>
    <col min="2562" max="2562" width="18.88671875" style="2" customWidth="1"/>
    <col min="2563" max="2574" width="8.44140625" style="2" customWidth="1"/>
    <col min="2575" max="2576" width="9.21875" style="2" customWidth="1"/>
    <col min="2577" max="2577" width="8.44140625" style="2" customWidth="1"/>
    <col min="2578" max="2816" width="9" style="2"/>
    <col min="2817" max="2817" width="3.109375" style="2" customWidth="1"/>
    <col min="2818" max="2818" width="18.88671875" style="2" customWidth="1"/>
    <col min="2819" max="2830" width="8.44140625" style="2" customWidth="1"/>
    <col min="2831" max="2832" width="9.21875" style="2" customWidth="1"/>
    <col min="2833" max="2833" width="8.44140625" style="2" customWidth="1"/>
    <col min="2834" max="3072" width="9" style="2"/>
    <col min="3073" max="3073" width="3.109375" style="2" customWidth="1"/>
    <col min="3074" max="3074" width="18.88671875" style="2" customWidth="1"/>
    <col min="3075" max="3086" width="8.44140625" style="2" customWidth="1"/>
    <col min="3087" max="3088" width="9.21875" style="2" customWidth="1"/>
    <col min="3089" max="3089" width="8.44140625" style="2" customWidth="1"/>
    <col min="3090" max="3328" width="9" style="2"/>
    <col min="3329" max="3329" width="3.109375" style="2" customWidth="1"/>
    <col min="3330" max="3330" width="18.88671875" style="2" customWidth="1"/>
    <col min="3331" max="3342" width="8.44140625" style="2" customWidth="1"/>
    <col min="3343" max="3344" width="9.21875" style="2" customWidth="1"/>
    <col min="3345" max="3345" width="8.44140625" style="2" customWidth="1"/>
    <col min="3346" max="3584" width="9" style="2"/>
    <col min="3585" max="3585" width="3.109375" style="2" customWidth="1"/>
    <col min="3586" max="3586" width="18.88671875" style="2" customWidth="1"/>
    <col min="3587" max="3598" width="8.44140625" style="2" customWidth="1"/>
    <col min="3599" max="3600" width="9.21875" style="2" customWidth="1"/>
    <col min="3601" max="3601" width="8.44140625" style="2" customWidth="1"/>
    <col min="3602" max="3840" width="9" style="2"/>
    <col min="3841" max="3841" width="3.109375" style="2" customWidth="1"/>
    <col min="3842" max="3842" width="18.88671875" style="2" customWidth="1"/>
    <col min="3843" max="3854" width="8.44140625" style="2" customWidth="1"/>
    <col min="3855" max="3856" width="9.21875" style="2" customWidth="1"/>
    <col min="3857" max="3857" width="8.44140625" style="2" customWidth="1"/>
    <col min="3858" max="4096" width="9" style="2"/>
    <col min="4097" max="4097" width="3.109375" style="2" customWidth="1"/>
    <col min="4098" max="4098" width="18.88671875" style="2" customWidth="1"/>
    <col min="4099" max="4110" width="8.44140625" style="2" customWidth="1"/>
    <col min="4111" max="4112" width="9.21875" style="2" customWidth="1"/>
    <col min="4113" max="4113" width="8.44140625" style="2" customWidth="1"/>
    <col min="4114" max="4352" width="9" style="2"/>
    <col min="4353" max="4353" width="3.109375" style="2" customWidth="1"/>
    <col min="4354" max="4354" width="18.88671875" style="2" customWidth="1"/>
    <col min="4355" max="4366" width="8.44140625" style="2" customWidth="1"/>
    <col min="4367" max="4368" width="9.21875" style="2" customWidth="1"/>
    <col min="4369" max="4369" width="8.44140625" style="2" customWidth="1"/>
    <col min="4370" max="4608" width="9" style="2"/>
    <col min="4609" max="4609" width="3.109375" style="2" customWidth="1"/>
    <col min="4610" max="4610" width="18.88671875" style="2" customWidth="1"/>
    <col min="4611" max="4622" width="8.44140625" style="2" customWidth="1"/>
    <col min="4623" max="4624" width="9.21875" style="2" customWidth="1"/>
    <col min="4625" max="4625" width="8.44140625" style="2" customWidth="1"/>
    <col min="4626" max="4864" width="9" style="2"/>
    <col min="4865" max="4865" width="3.109375" style="2" customWidth="1"/>
    <col min="4866" max="4866" width="18.88671875" style="2" customWidth="1"/>
    <col min="4867" max="4878" width="8.44140625" style="2" customWidth="1"/>
    <col min="4879" max="4880" width="9.21875" style="2" customWidth="1"/>
    <col min="4881" max="4881" width="8.44140625" style="2" customWidth="1"/>
    <col min="4882" max="5120" width="9" style="2"/>
    <col min="5121" max="5121" width="3.109375" style="2" customWidth="1"/>
    <col min="5122" max="5122" width="18.88671875" style="2" customWidth="1"/>
    <col min="5123" max="5134" width="8.44140625" style="2" customWidth="1"/>
    <col min="5135" max="5136" width="9.21875" style="2" customWidth="1"/>
    <col min="5137" max="5137" width="8.44140625" style="2" customWidth="1"/>
    <col min="5138" max="5376" width="9" style="2"/>
    <col min="5377" max="5377" width="3.109375" style="2" customWidth="1"/>
    <col min="5378" max="5378" width="18.88671875" style="2" customWidth="1"/>
    <col min="5379" max="5390" width="8.44140625" style="2" customWidth="1"/>
    <col min="5391" max="5392" width="9.21875" style="2" customWidth="1"/>
    <col min="5393" max="5393" width="8.44140625" style="2" customWidth="1"/>
    <col min="5394" max="5632" width="9" style="2"/>
    <col min="5633" max="5633" width="3.109375" style="2" customWidth="1"/>
    <col min="5634" max="5634" width="18.88671875" style="2" customWidth="1"/>
    <col min="5635" max="5646" width="8.44140625" style="2" customWidth="1"/>
    <col min="5647" max="5648" width="9.21875" style="2" customWidth="1"/>
    <col min="5649" max="5649" width="8.44140625" style="2" customWidth="1"/>
    <col min="5650" max="5888" width="9" style="2"/>
    <col min="5889" max="5889" width="3.109375" style="2" customWidth="1"/>
    <col min="5890" max="5890" width="18.88671875" style="2" customWidth="1"/>
    <col min="5891" max="5902" width="8.44140625" style="2" customWidth="1"/>
    <col min="5903" max="5904" width="9.21875" style="2" customWidth="1"/>
    <col min="5905" max="5905" width="8.44140625" style="2" customWidth="1"/>
    <col min="5906" max="6144" width="9" style="2"/>
    <col min="6145" max="6145" width="3.109375" style="2" customWidth="1"/>
    <col min="6146" max="6146" width="18.88671875" style="2" customWidth="1"/>
    <col min="6147" max="6158" width="8.44140625" style="2" customWidth="1"/>
    <col min="6159" max="6160" width="9.21875" style="2" customWidth="1"/>
    <col min="6161" max="6161" width="8.44140625" style="2" customWidth="1"/>
    <col min="6162" max="6400" width="9" style="2"/>
    <col min="6401" max="6401" width="3.109375" style="2" customWidth="1"/>
    <col min="6402" max="6402" width="18.88671875" style="2" customWidth="1"/>
    <col min="6403" max="6414" width="8.44140625" style="2" customWidth="1"/>
    <col min="6415" max="6416" width="9.21875" style="2" customWidth="1"/>
    <col min="6417" max="6417" width="8.44140625" style="2" customWidth="1"/>
    <col min="6418" max="6656" width="9" style="2"/>
    <col min="6657" max="6657" width="3.109375" style="2" customWidth="1"/>
    <col min="6658" max="6658" width="18.88671875" style="2" customWidth="1"/>
    <col min="6659" max="6670" width="8.44140625" style="2" customWidth="1"/>
    <col min="6671" max="6672" width="9.21875" style="2" customWidth="1"/>
    <col min="6673" max="6673" width="8.44140625" style="2" customWidth="1"/>
    <col min="6674" max="6912" width="9" style="2"/>
    <col min="6913" max="6913" width="3.109375" style="2" customWidth="1"/>
    <col min="6914" max="6914" width="18.88671875" style="2" customWidth="1"/>
    <col min="6915" max="6926" width="8.44140625" style="2" customWidth="1"/>
    <col min="6927" max="6928" width="9.21875" style="2" customWidth="1"/>
    <col min="6929" max="6929" width="8.44140625" style="2" customWidth="1"/>
    <col min="6930" max="7168" width="9" style="2"/>
    <col min="7169" max="7169" width="3.109375" style="2" customWidth="1"/>
    <col min="7170" max="7170" width="18.88671875" style="2" customWidth="1"/>
    <col min="7171" max="7182" width="8.44140625" style="2" customWidth="1"/>
    <col min="7183" max="7184" width="9.21875" style="2" customWidth="1"/>
    <col min="7185" max="7185" width="8.44140625" style="2" customWidth="1"/>
    <col min="7186" max="7424" width="9" style="2"/>
    <col min="7425" max="7425" width="3.109375" style="2" customWidth="1"/>
    <col min="7426" max="7426" width="18.88671875" style="2" customWidth="1"/>
    <col min="7427" max="7438" width="8.44140625" style="2" customWidth="1"/>
    <col min="7439" max="7440" width="9.21875" style="2" customWidth="1"/>
    <col min="7441" max="7441" width="8.44140625" style="2" customWidth="1"/>
    <col min="7442" max="7680" width="9" style="2"/>
    <col min="7681" max="7681" width="3.109375" style="2" customWidth="1"/>
    <col min="7682" max="7682" width="18.88671875" style="2" customWidth="1"/>
    <col min="7683" max="7694" width="8.44140625" style="2" customWidth="1"/>
    <col min="7695" max="7696" width="9.21875" style="2" customWidth="1"/>
    <col min="7697" max="7697" width="8.44140625" style="2" customWidth="1"/>
    <col min="7698" max="7936" width="9" style="2"/>
    <col min="7937" max="7937" width="3.109375" style="2" customWidth="1"/>
    <col min="7938" max="7938" width="18.88671875" style="2" customWidth="1"/>
    <col min="7939" max="7950" width="8.44140625" style="2" customWidth="1"/>
    <col min="7951" max="7952" width="9.21875" style="2" customWidth="1"/>
    <col min="7953" max="7953" width="8.44140625" style="2" customWidth="1"/>
    <col min="7954" max="8192" width="9" style="2"/>
    <col min="8193" max="8193" width="3.109375" style="2" customWidth="1"/>
    <col min="8194" max="8194" width="18.88671875" style="2" customWidth="1"/>
    <col min="8195" max="8206" width="8.44140625" style="2" customWidth="1"/>
    <col min="8207" max="8208" width="9.21875" style="2" customWidth="1"/>
    <col min="8209" max="8209" width="8.44140625" style="2" customWidth="1"/>
    <col min="8210" max="8448" width="9" style="2"/>
    <col min="8449" max="8449" width="3.109375" style="2" customWidth="1"/>
    <col min="8450" max="8450" width="18.88671875" style="2" customWidth="1"/>
    <col min="8451" max="8462" width="8.44140625" style="2" customWidth="1"/>
    <col min="8463" max="8464" width="9.21875" style="2" customWidth="1"/>
    <col min="8465" max="8465" width="8.44140625" style="2" customWidth="1"/>
    <col min="8466" max="8704" width="9" style="2"/>
    <col min="8705" max="8705" width="3.109375" style="2" customWidth="1"/>
    <col min="8706" max="8706" width="18.88671875" style="2" customWidth="1"/>
    <col min="8707" max="8718" width="8.44140625" style="2" customWidth="1"/>
    <col min="8719" max="8720" width="9.21875" style="2" customWidth="1"/>
    <col min="8721" max="8721" width="8.44140625" style="2" customWidth="1"/>
    <col min="8722" max="8960" width="9" style="2"/>
    <col min="8961" max="8961" width="3.109375" style="2" customWidth="1"/>
    <col min="8962" max="8962" width="18.88671875" style="2" customWidth="1"/>
    <col min="8963" max="8974" width="8.44140625" style="2" customWidth="1"/>
    <col min="8975" max="8976" width="9.21875" style="2" customWidth="1"/>
    <col min="8977" max="8977" width="8.44140625" style="2" customWidth="1"/>
    <col min="8978" max="9216" width="9" style="2"/>
    <col min="9217" max="9217" width="3.109375" style="2" customWidth="1"/>
    <col min="9218" max="9218" width="18.88671875" style="2" customWidth="1"/>
    <col min="9219" max="9230" width="8.44140625" style="2" customWidth="1"/>
    <col min="9231" max="9232" width="9.21875" style="2" customWidth="1"/>
    <col min="9233" max="9233" width="8.44140625" style="2" customWidth="1"/>
    <col min="9234" max="9472" width="9" style="2"/>
    <col min="9473" max="9473" width="3.109375" style="2" customWidth="1"/>
    <col min="9474" max="9474" width="18.88671875" style="2" customWidth="1"/>
    <col min="9475" max="9486" width="8.44140625" style="2" customWidth="1"/>
    <col min="9487" max="9488" width="9.21875" style="2" customWidth="1"/>
    <col min="9489" max="9489" width="8.44140625" style="2" customWidth="1"/>
    <col min="9490" max="9728" width="9" style="2"/>
    <col min="9729" max="9729" width="3.109375" style="2" customWidth="1"/>
    <col min="9730" max="9730" width="18.88671875" style="2" customWidth="1"/>
    <col min="9731" max="9742" width="8.44140625" style="2" customWidth="1"/>
    <col min="9743" max="9744" width="9.21875" style="2" customWidth="1"/>
    <col min="9745" max="9745" width="8.44140625" style="2" customWidth="1"/>
    <col min="9746" max="9984" width="9" style="2"/>
    <col min="9985" max="9985" width="3.109375" style="2" customWidth="1"/>
    <col min="9986" max="9986" width="18.88671875" style="2" customWidth="1"/>
    <col min="9987" max="9998" width="8.44140625" style="2" customWidth="1"/>
    <col min="9999" max="10000" width="9.21875" style="2" customWidth="1"/>
    <col min="10001" max="10001" width="8.44140625" style="2" customWidth="1"/>
    <col min="10002" max="10240" width="9" style="2"/>
    <col min="10241" max="10241" width="3.109375" style="2" customWidth="1"/>
    <col min="10242" max="10242" width="18.88671875" style="2" customWidth="1"/>
    <col min="10243" max="10254" width="8.44140625" style="2" customWidth="1"/>
    <col min="10255" max="10256" width="9.21875" style="2" customWidth="1"/>
    <col min="10257" max="10257" width="8.44140625" style="2" customWidth="1"/>
    <col min="10258" max="10496" width="9" style="2"/>
    <col min="10497" max="10497" width="3.109375" style="2" customWidth="1"/>
    <col min="10498" max="10498" width="18.88671875" style="2" customWidth="1"/>
    <col min="10499" max="10510" width="8.44140625" style="2" customWidth="1"/>
    <col min="10511" max="10512" width="9.21875" style="2" customWidth="1"/>
    <col min="10513" max="10513" width="8.44140625" style="2" customWidth="1"/>
    <col min="10514" max="10752" width="9" style="2"/>
    <col min="10753" max="10753" width="3.109375" style="2" customWidth="1"/>
    <col min="10754" max="10754" width="18.88671875" style="2" customWidth="1"/>
    <col min="10755" max="10766" width="8.44140625" style="2" customWidth="1"/>
    <col min="10767" max="10768" width="9.21875" style="2" customWidth="1"/>
    <col min="10769" max="10769" width="8.44140625" style="2" customWidth="1"/>
    <col min="10770" max="11008" width="9" style="2"/>
    <col min="11009" max="11009" width="3.109375" style="2" customWidth="1"/>
    <col min="11010" max="11010" width="18.88671875" style="2" customWidth="1"/>
    <col min="11011" max="11022" width="8.44140625" style="2" customWidth="1"/>
    <col min="11023" max="11024" width="9.21875" style="2" customWidth="1"/>
    <col min="11025" max="11025" width="8.44140625" style="2" customWidth="1"/>
    <col min="11026" max="11264" width="9" style="2"/>
    <col min="11265" max="11265" width="3.109375" style="2" customWidth="1"/>
    <col min="11266" max="11266" width="18.88671875" style="2" customWidth="1"/>
    <col min="11267" max="11278" width="8.44140625" style="2" customWidth="1"/>
    <col min="11279" max="11280" width="9.21875" style="2" customWidth="1"/>
    <col min="11281" max="11281" width="8.44140625" style="2" customWidth="1"/>
    <col min="11282" max="11520" width="9" style="2"/>
    <col min="11521" max="11521" width="3.109375" style="2" customWidth="1"/>
    <col min="11522" max="11522" width="18.88671875" style="2" customWidth="1"/>
    <col min="11523" max="11534" width="8.44140625" style="2" customWidth="1"/>
    <col min="11535" max="11536" width="9.21875" style="2" customWidth="1"/>
    <col min="11537" max="11537" width="8.44140625" style="2" customWidth="1"/>
    <col min="11538" max="11776" width="9" style="2"/>
    <col min="11777" max="11777" width="3.109375" style="2" customWidth="1"/>
    <col min="11778" max="11778" width="18.88671875" style="2" customWidth="1"/>
    <col min="11779" max="11790" width="8.44140625" style="2" customWidth="1"/>
    <col min="11791" max="11792" width="9.21875" style="2" customWidth="1"/>
    <col min="11793" max="11793" width="8.44140625" style="2" customWidth="1"/>
    <col min="11794" max="12032" width="9" style="2"/>
    <col min="12033" max="12033" width="3.109375" style="2" customWidth="1"/>
    <col min="12034" max="12034" width="18.88671875" style="2" customWidth="1"/>
    <col min="12035" max="12046" width="8.44140625" style="2" customWidth="1"/>
    <col min="12047" max="12048" width="9.21875" style="2" customWidth="1"/>
    <col min="12049" max="12049" width="8.44140625" style="2" customWidth="1"/>
    <col min="12050" max="12288" width="9" style="2"/>
    <col min="12289" max="12289" width="3.109375" style="2" customWidth="1"/>
    <col min="12290" max="12290" width="18.88671875" style="2" customWidth="1"/>
    <col min="12291" max="12302" width="8.44140625" style="2" customWidth="1"/>
    <col min="12303" max="12304" width="9.21875" style="2" customWidth="1"/>
    <col min="12305" max="12305" width="8.44140625" style="2" customWidth="1"/>
    <col min="12306" max="12544" width="9" style="2"/>
    <col min="12545" max="12545" width="3.109375" style="2" customWidth="1"/>
    <col min="12546" max="12546" width="18.88671875" style="2" customWidth="1"/>
    <col min="12547" max="12558" width="8.44140625" style="2" customWidth="1"/>
    <col min="12559" max="12560" width="9.21875" style="2" customWidth="1"/>
    <col min="12561" max="12561" width="8.44140625" style="2" customWidth="1"/>
    <col min="12562" max="12800" width="9" style="2"/>
    <col min="12801" max="12801" width="3.109375" style="2" customWidth="1"/>
    <col min="12802" max="12802" width="18.88671875" style="2" customWidth="1"/>
    <col min="12803" max="12814" width="8.44140625" style="2" customWidth="1"/>
    <col min="12815" max="12816" width="9.21875" style="2" customWidth="1"/>
    <col min="12817" max="12817" width="8.44140625" style="2" customWidth="1"/>
    <col min="12818" max="13056" width="9" style="2"/>
    <col min="13057" max="13057" width="3.109375" style="2" customWidth="1"/>
    <col min="13058" max="13058" width="18.88671875" style="2" customWidth="1"/>
    <col min="13059" max="13070" width="8.44140625" style="2" customWidth="1"/>
    <col min="13071" max="13072" width="9.21875" style="2" customWidth="1"/>
    <col min="13073" max="13073" width="8.44140625" style="2" customWidth="1"/>
    <col min="13074" max="13312" width="9" style="2"/>
    <col min="13313" max="13313" width="3.109375" style="2" customWidth="1"/>
    <col min="13314" max="13314" width="18.88671875" style="2" customWidth="1"/>
    <col min="13315" max="13326" width="8.44140625" style="2" customWidth="1"/>
    <col min="13327" max="13328" width="9.21875" style="2" customWidth="1"/>
    <col min="13329" max="13329" width="8.44140625" style="2" customWidth="1"/>
    <col min="13330" max="13568" width="9" style="2"/>
    <col min="13569" max="13569" width="3.109375" style="2" customWidth="1"/>
    <col min="13570" max="13570" width="18.88671875" style="2" customWidth="1"/>
    <col min="13571" max="13582" width="8.44140625" style="2" customWidth="1"/>
    <col min="13583" max="13584" width="9.21875" style="2" customWidth="1"/>
    <col min="13585" max="13585" width="8.44140625" style="2" customWidth="1"/>
    <col min="13586" max="13824" width="9" style="2"/>
    <col min="13825" max="13825" width="3.109375" style="2" customWidth="1"/>
    <col min="13826" max="13826" width="18.88671875" style="2" customWidth="1"/>
    <col min="13827" max="13838" width="8.44140625" style="2" customWidth="1"/>
    <col min="13839" max="13840" width="9.21875" style="2" customWidth="1"/>
    <col min="13841" max="13841" width="8.44140625" style="2" customWidth="1"/>
    <col min="13842" max="14080" width="9" style="2"/>
    <col min="14081" max="14081" width="3.109375" style="2" customWidth="1"/>
    <col min="14082" max="14082" width="18.88671875" style="2" customWidth="1"/>
    <col min="14083" max="14094" width="8.44140625" style="2" customWidth="1"/>
    <col min="14095" max="14096" width="9.21875" style="2" customWidth="1"/>
    <col min="14097" max="14097" width="8.44140625" style="2" customWidth="1"/>
    <col min="14098" max="14336" width="9" style="2"/>
    <col min="14337" max="14337" width="3.109375" style="2" customWidth="1"/>
    <col min="14338" max="14338" width="18.88671875" style="2" customWidth="1"/>
    <col min="14339" max="14350" width="8.44140625" style="2" customWidth="1"/>
    <col min="14351" max="14352" width="9.21875" style="2" customWidth="1"/>
    <col min="14353" max="14353" width="8.44140625" style="2" customWidth="1"/>
    <col min="14354" max="14592" width="9" style="2"/>
    <col min="14593" max="14593" width="3.109375" style="2" customWidth="1"/>
    <col min="14594" max="14594" width="18.88671875" style="2" customWidth="1"/>
    <col min="14595" max="14606" width="8.44140625" style="2" customWidth="1"/>
    <col min="14607" max="14608" width="9.21875" style="2" customWidth="1"/>
    <col min="14609" max="14609" width="8.44140625" style="2" customWidth="1"/>
    <col min="14610" max="14848" width="9" style="2"/>
    <col min="14849" max="14849" width="3.109375" style="2" customWidth="1"/>
    <col min="14850" max="14850" width="18.88671875" style="2" customWidth="1"/>
    <col min="14851" max="14862" width="8.44140625" style="2" customWidth="1"/>
    <col min="14863" max="14864" width="9.21875" style="2" customWidth="1"/>
    <col min="14865" max="14865" width="8.44140625" style="2" customWidth="1"/>
    <col min="14866" max="15104" width="9" style="2"/>
    <col min="15105" max="15105" width="3.109375" style="2" customWidth="1"/>
    <col min="15106" max="15106" width="18.88671875" style="2" customWidth="1"/>
    <col min="15107" max="15118" width="8.44140625" style="2" customWidth="1"/>
    <col min="15119" max="15120" width="9.21875" style="2" customWidth="1"/>
    <col min="15121" max="15121" width="8.44140625" style="2" customWidth="1"/>
    <col min="15122" max="15360" width="9" style="2"/>
    <col min="15361" max="15361" width="3.109375" style="2" customWidth="1"/>
    <col min="15362" max="15362" width="18.88671875" style="2" customWidth="1"/>
    <col min="15363" max="15374" width="8.44140625" style="2" customWidth="1"/>
    <col min="15375" max="15376" width="9.21875" style="2" customWidth="1"/>
    <col min="15377" max="15377" width="8.44140625" style="2" customWidth="1"/>
    <col min="15378" max="15616" width="9" style="2"/>
    <col min="15617" max="15617" width="3.109375" style="2" customWidth="1"/>
    <col min="15618" max="15618" width="18.88671875" style="2" customWidth="1"/>
    <col min="15619" max="15630" width="8.44140625" style="2" customWidth="1"/>
    <col min="15631" max="15632" width="9.21875" style="2" customWidth="1"/>
    <col min="15633" max="15633" width="8.44140625" style="2" customWidth="1"/>
    <col min="15634" max="15872" width="9" style="2"/>
    <col min="15873" max="15873" width="3.109375" style="2" customWidth="1"/>
    <col min="15874" max="15874" width="18.88671875" style="2" customWidth="1"/>
    <col min="15875" max="15886" width="8.44140625" style="2" customWidth="1"/>
    <col min="15887" max="15888" width="9.21875" style="2" customWidth="1"/>
    <col min="15889" max="15889" width="8.44140625" style="2" customWidth="1"/>
    <col min="15890" max="16128" width="9" style="2"/>
    <col min="16129" max="16129" width="3.109375" style="2" customWidth="1"/>
    <col min="16130" max="16130" width="18.88671875" style="2" customWidth="1"/>
    <col min="16131" max="16142" width="8.44140625" style="2" customWidth="1"/>
    <col min="16143" max="16144" width="9.21875" style="2" customWidth="1"/>
    <col min="16145" max="16145" width="8.44140625" style="2" customWidth="1"/>
    <col min="16146" max="16384" width="9" style="2"/>
  </cols>
  <sheetData>
    <row r="1" spans="1:17" s="1" customFormat="1" ht="20.95" customHeight="1">
      <c r="A1" s="1" t="s">
        <v>0</v>
      </c>
    </row>
    <row r="2" spans="1:17" ht="17.2" customHeight="1">
      <c r="A2" s="1" t="s">
        <v>173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" customFormat="1" ht="20.3" customHeight="1">
      <c r="A3" s="1" t="s">
        <v>1</v>
      </c>
    </row>
    <row r="4" spans="1:17" ht="20.3" customHeight="1">
      <c r="A4" s="1"/>
      <c r="B4" s="1" t="s">
        <v>171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0.3" customHeight="1">
      <c r="A5" s="1"/>
      <c r="B5" s="1" t="s">
        <v>174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20.3" customHeight="1">
      <c r="A6" s="1"/>
      <c r="B6" s="1" t="s">
        <v>175</v>
      </c>
      <c r="J6" s="1"/>
      <c r="K6" s="1"/>
      <c r="L6" s="1"/>
      <c r="M6" s="1"/>
      <c r="N6" s="1"/>
      <c r="O6" s="1"/>
      <c r="P6" s="1"/>
      <c r="Q6" s="1"/>
    </row>
    <row r="7" spans="1:17" ht="26.85" customHeight="1">
      <c r="P7" s="16" t="s">
        <v>172</v>
      </c>
      <c r="Q7" s="17"/>
    </row>
    <row r="8" spans="1:17" s="11" customFormat="1" ht="29.95" customHeight="1">
      <c r="A8" s="18" t="s">
        <v>115</v>
      </c>
      <c r="B8" s="19"/>
      <c r="C8" s="3" t="s">
        <v>116</v>
      </c>
      <c r="D8" s="3" t="s">
        <v>117</v>
      </c>
      <c r="E8" s="3" t="s">
        <v>118</v>
      </c>
      <c r="F8" s="3" t="s">
        <v>119</v>
      </c>
      <c r="G8" s="3" t="s">
        <v>120</v>
      </c>
      <c r="H8" s="3" t="s">
        <v>121</v>
      </c>
      <c r="I8" s="3" t="s">
        <v>122</v>
      </c>
      <c r="J8" s="3" t="s">
        <v>123</v>
      </c>
      <c r="K8" s="3" t="s">
        <v>124</v>
      </c>
      <c r="L8" s="3" t="s">
        <v>125</v>
      </c>
      <c r="M8" s="3" t="s">
        <v>126</v>
      </c>
      <c r="N8" s="3" t="s">
        <v>127</v>
      </c>
      <c r="O8" s="3" t="s">
        <v>128</v>
      </c>
      <c r="P8" s="3" t="s">
        <v>2</v>
      </c>
      <c r="Q8" s="3" t="s">
        <v>129</v>
      </c>
    </row>
    <row r="9" spans="1:17" ht="26.2" customHeight="1">
      <c r="A9" s="5" t="s">
        <v>3</v>
      </c>
      <c r="B9" s="13" t="s">
        <v>154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6">
        <v>3881</v>
      </c>
      <c r="M9" s="6">
        <v>29199</v>
      </c>
      <c r="N9" s="6">
        <v>5852</v>
      </c>
      <c r="O9" s="6">
        <f t="shared" ref="O9:O25" si="0">SUM(C9:N9)</f>
        <v>38936</v>
      </c>
      <c r="P9" s="6">
        <v>42399</v>
      </c>
      <c r="Q9" s="7">
        <f t="shared" ref="Q9:Q25" si="1">IF(O9*P9&lt;&gt;0,O9/P9,"0%")</f>
        <v>0.91832354536663596</v>
      </c>
    </row>
    <row r="10" spans="1:17" ht="26.2" customHeight="1">
      <c r="A10" s="5" t="s">
        <v>4</v>
      </c>
      <c r="B10" s="13" t="s">
        <v>155</v>
      </c>
      <c r="C10" s="6">
        <v>0</v>
      </c>
      <c r="D10" s="6">
        <v>15</v>
      </c>
      <c r="E10" s="6">
        <v>450</v>
      </c>
      <c r="F10" s="6">
        <v>2890</v>
      </c>
      <c r="G10" s="6">
        <v>1472</v>
      </c>
      <c r="H10" s="6">
        <v>60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si="0"/>
        <v>4887</v>
      </c>
      <c r="P10" s="6">
        <v>3619</v>
      </c>
      <c r="Q10" s="7">
        <f t="shared" si="1"/>
        <v>1.3503730312240951</v>
      </c>
    </row>
    <row r="11" spans="1:17" ht="26.2" customHeight="1">
      <c r="A11" s="5" t="s">
        <v>5</v>
      </c>
      <c r="B11" s="13" t="s">
        <v>156</v>
      </c>
      <c r="C11" s="6">
        <v>13639</v>
      </c>
      <c r="D11" s="6">
        <v>23411</v>
      </c>
      <c r="E11" s="6">
        <v>21220</v>
      </c>
      <c r="F11" s="6">
        <v>42224</v>
      </c>
      <c r="G11" s="6">
        <v>26135</v>
      </c>
      <c r="H11" s="6">
        <v>14792</v>
      </c>
      <c r="I11" s="6">
        <v>12457</v>
      </c>
      <c r="J11" s="6">
        <v>24341</v>
      </c>
      <c r="K11" s="6">
        <v>29600</v>
      </c>
      <c r="L11" s="6">
        <v>21140</v>
      </c>
      <c r="M11" s="6">
        <v>19566</v>
      </c>
      <c r="N11" s="6">
        <v>11016</v>
      </c>
      <c r="O11" s="6">
        <f t="shared" si="0"/>
        <v>259541</v>
      </c>
      <c r="P11" s="6">
        <v>290330</v>
      </c>
      <c r="Q11" s="7">
        <f t="shared" si="1"/>
        <v>0.89395171012296348</v>
      </c>
    </row>
    <row r="12" spans="1:17" ht="26.2" customHeight="1">
      <c r="A12" s="5" t="s">
        <v>6</v>
      </c>
      <c r="B12" s="13" t="s">
        <v>157</v>
      </c>
      <c r="C12" s="6">
        <v>108</v>
      </c>
      <c r="D12" s="6">
        <v>796</v>
      </c>
      <c r="E12" s="6">
        <v>1228</v>
      </c>
      <c r="F12" s="6">
        <v>609</v>
      </c>
      <c r="G12" s="6">
        <v>156</v>
      </c>
      <c r="H12" s="6">
        <v>786</v>
      </c>
      <c r="I12" s="6">
        <v>20</v>
      </c>
      <c r="J12" s="6">
        <v>0</v>
      </c>
      <c r="K12" s="6">
        <v>770</v>
      </c>
      <c r="L12" s="6">
        <v>226</v>
      </c>
      <c r="M12" s="6">
        <v>233</v>
      </c>
      <c r="N12" s="6">
        <v>42</v>
      </c>
      <c r="O12" s="6">
        <f t="shared" si="0"/>
        <v>4974</v>
      </c>
      <c r="P12" s="6">
        <v>10153</v>
      </c>
      <c r="Q12" s="7">
        <f t="shared" si="1"/>
        <v>0.48990446173544766</v>
      </c>
    </row>
    <row r="13" spans="1:17" ht="26.2" customHeight="1">
      <c r="A13" s="5" t="s">
        <v>7</v>
      </c>
      <c r="B13" s="13" t="s">
        <v>158</v>
      </c>
      <c r="C13" s="6">
        <v>5853</v>
      </c>
      <c r="D13" s="6">
        <v>6023</v>
      </c>
      <c r="E13" s="6">
        <v>6831</v>
      </c>
      <c r="F13" s="6">
        <v>19652</v>
      </c>
      <c r="G13" s="6">
        <v>9829</v>
      </c>
      <c r="H13" s="6">
        <v>5997</v>
      </c>
      <c r="I13" s="6">
        <v>99</v>
      </c>
      <c r="J13" s="6">
        <v>376</v>
      </c>
      <c r="K13" s="6">
        <v>5407</v>
      </c>
      <c r="L13" s="6">
        <v>5458</v>
      </c>
      <c r="M13" s="6">
        <v>3886</v>
      </c>
      <c r="N13" s="6">
        <v>1683</v>
      </c>
      <c r="O13" s="6">
        <f t="shared" si="0"/>
        <v>71094</v>
      </c>
      <c r="P13" s="6">
        <v>67725</v>
      </c>
      <c r="Q13" s="7">
        <f t="shared" si="1"/>
        <v>1.0497452934662237</v>
      </c>
    </row>
    <row r="14" spans="1:17" ht="26.2" customHeight="1">
      <c r="A14" s="5" t="s">
        <v>8</v>
      </c>
      <c r="B14" s="13" t="s">
        <v>159</v>
      </c>
      <c r="C14" s="6">
        <v>506</v>
      </c>
      <c r="D14" s="6">
        <v>1500</v>
      </c>
      <c r="E14" s="6">
        <v>2465</v>
      </c>
      <c r="F14" s="6">
        <v>14115</v>
      </c>
      <c r="G14" s="6">
        <v>12394</v>
      </c>
      <c r="H14" s="6">
        <v>4031</v>
      </c>
      <c r="I14" s="6">
        <v>91</v>
      </c>
      <c r="J14" s="6">
        <v>114</v>
      </c>
      <c r="K14" s="6">
        <v>419</v>
      </c>
      <c r="L14" s="6">
        <v>426</v>
      </c>
      <c r="M14" s="6">
        <v>543</v>
      </c>
      <c r="N14" s="6">
        <v>617</v>
      </c>
      <c r="O14" s="6">
        <f t="shared" si="0"/>
        <v>37221</v>
      </c>
      <c r="P14" s="6">
        <v>30588</v>
      </c>
      <c r="Q14" s="7">
        <f t="shared" si="1"/>
        <v>1.2168497449980384</v>
      </c>
    </row>
    <row r="15" spans="1:17" ht="26.2" customHeight="1">
      <c r="A15" s="5" t="s">
        <v>9</v>
      </c>
      <c r="B15" s="13" t="s">
        <v>160</v>
      </c>
      <c r="C15" s="6">
        <v>4578</v>
      </c>
      <c r="D15" s="6">
        <v>2929</v>
      </c>
      <c r="E15" s="6">
        <v>1058</v>
      </c>
      <c r="F15" s="6">
        <v>395</v>
      </c>
      <c r="G15" s="6">
        <v>11993</v>
      </c>
      <c r="H15" s="6">
        <v>12025</v>
      </c>
      <c r="I15" s="6">
        <v>0</v>
      </c>
      <c r="J15" s="6">
        <v>0</v>
      </c>
      <c r="K15" s="6">
        <v>25004</v>
      </c>
      <c r="L15" s="6">
        <v>12870</v>
      </c>
      <c r="M15" s="6">
        <v>11068</v>
      </c>
      <c r="N15" s="6">
        <v>423</v>
      </c>
      <c r="O15" s="6">
        <f t="shared" si="0"/>
        <v>82343</v>
      </c>
      <c r="P15" s="6">
        <v>38407</v>
      </c>
      <c r="Q15" s="7">
        <f t="shared" si="1"/>
        <v>2.1439581326320725</v>
      </c>
    </row>
    <row r="16" spans="1:17" ht="26.2" customHeight="1">
      <c r="A16" s="5" t="s">
        <v>10</v>
      </c>
      <c r="B16" s="13" t="s">
        <v>161</v>
      </c>
      <c r="C16" s="6">
        <v>60148</v>
      </c>
      <c r="D16" s="6">
        <v>141652</v>
      </c>
      <c r="E16" s="6">
        <v>26211</v>
      </c>
      <c r="F16" s="6">
        <v>11526</v>
      </c>
      <c r="G16" s="6">
        <v>9585</v>
      </c>
      <c r="H16" s="6">
        <v>4194</v>
      </c>
      <c r="I16" s="6">
        <v>0</v>
      </c>
      <c r="J16" s="6">
        <v>43</v>
      </c>
      <c r="K16" s="6">
        <v>1461</v>
      </c>
      <c r="L16" s="6">
        <v>2326</v>
      </c>
      <c r="M16" s="6">
        <v>2869</v>
      </c>
      <c r="N16" s="6">
        <v>1608</v>
      </c>
      <c r="O16" s="6">
        <f t="shared" si="0"/>
        <v>261623</v>
      </c>
      <c r="P16" s="6">
        <v>391034</v>
      </c>
      <c r="Q16" s="7">
        <f t="shared" si="1"/>
        <v>0.6690543533298895</v>
      </c>
    </row>
    <row r="17" spans="1:17" ht="26.2" customHeight="1">
      <c r="A17" s="5" t="s">
        <v>11</v>
      </c>
      <c r="B17" s="13" t="s">
        <v>162</v>
      </c>
      <c r="C17" s="6">
        <v>29</v>
      </c>
      <c r="D17" s="6">
        <v>63</v>
      </c>
      <c r="E17" s="6">
        <v>121</v>
      </c>
      <c r="F17" s="6">
        <v>417</v>
      </c>
      <c r="G17" s="6">
        <v>475</v>
      </c>
      <c r="H17" s="6">
        <v>55</v>
      </c>
      <c r="I17" s="6">
        <v>0</v>
      </c>
      <c r="J17" s="6">
        <v>15</v>
      </c>
      <c r="K17" s="6">
        <v>459</v>
      </c>
      <c r="L17" s="6">
        <v>1239</v>
      </c>
      <c r="M17" s="6">
        <v>1721</v>
      </c>
      <c r="N17" s="6">
        <v>162</v>
      </c>
      <c r="O17" s="6">
        <f t="shared" si="0"/>
        <v>4756</v>
      </c>
      <c r="P17" s="6">
        <v>3078</v>
      </c>
      <c r="Q17" s="7">
        <f t="shared" si="1"/>
        <v>1.5451591942820013</v>
      </c>
    </row>
    <row r="18" spans="1:17" ht="26.2" customHeight="1">
      <c r="A18" s="5" t="s">
        <v>12</v>
      </c>
      <c r="B18" s="13" t="s">
        <v>163</v>
      </c>
      <c r="C18" s="6">
        <v>232</v>
      </c>
      <c r="D18" s="6">
        <v>328</v>
      </c>
      <c r="E18" s="6">
        <v>63</v>
      </c>
      <c r="F18" s="6">
        <v>255</v>
      </c>
      <c r="G18" s="6">
        <v>2041</v>
      </c>
      <c r="H18" s="6">
        <v>3548</v>
      </c>
      <c r="I18" s="6">
        <v>4</v>
      </c>
      <c r="J18" s="6">
        <v>1</v>
      </c>
      <c r="K18" s="6">
        <v>2079</v>
      </c>
      <c r="L18" s="6">
        <v>608</v>
      </c>
      <c r="M18" s="6">
        <v>1361</v>
      </c>
      <c r="N18" s="6">
        <v>395</v>
      </c>
      <c r="O18" s="6">
        <f t="shared" si="0"/>
        <v>10915</v>
      </c>
      <c r="P18" s="6">
        <v>101508</v>
      </c>
      <c r="Q18" s="7">
        <f t="shared" si="1"/>
        <v>0.10752847066241085</v>
      </c>
    </row>
    <row r="19" spans="1:17" ht="26.2" customHeight="1">
      <c r="A19" s="5" t="s">
        <v>13</v>
      </c>
      <c r="B19" s="13" t="s">
        <v>164</v>
      </c>
      <c r="C19" s="6">
        <v>758</v>
      </c>
      <c r="D19" s="6">
        <v>6426</v>
      </c>
      <c r="E19" s="6">
        <v>1587</v>
      </c>
      <c r="F19" s="6">
        <v>99</v>
      </c>
      <c r="G19" s="6">
        <v>193</v>
      </c>
      <c r="H19" s="6">
        <v>33</v>
      </c>
      <c r="I19" s="6">
        <v>0</v>
      </c>
      <c r="J19" s="6">
        <v>0</v>
      </c>
      <c r="K19" s="6">
        <v>22</v>
      </c>
      <c r="L19" s="6">
        <v>0</v>
      </c>
      <c r="M19" s="6">
        <v>11</v>
      </c>
      <c r="N19" s="6">
        <v>42</v>
      </c>
      <c r="O19" s="6">
        <f t="shared" si="0"/>
        <v>9171</v>
      </c>
      <c r="P19" s="6">
        <v>10642</v>
      </c>
      <c r="Q19" s="7">
        <f t="shared" si="1"/>
        <v>0.86177410261229093</v>
      </c>
    </row>
    <row r="20" spans="1:17" ht="26.2" customHeight="1">
      <c r="A20" s="5" t="s">
        <v>14</v>
      </c>
      <c r="B20" s="13" t="s">
        <v>165</v>
      </c>
      <c r="C20" s="6">
        <v>400</v>
      </c>
      <c r="D20" s="6">
        <v>191</v>
      </c>
      <c r="E20" s="6">
        <v>138</v>
      </c>
      <c r="F20" s="6">
        <v>78</v>
      </c>
      <c r="G20" s="6">
        <v>84</v>
      </c>
      <c r="H20" s="6">
        <v>120</v>
      </c>
      <c r="I20" s="6">
        <v>0</v>
      </c>
      <c r="J20" s="6">
        <v>0</v>
      </c>
      <c r="K20" s="6">
        <v>155</v>
      </c>
      <c r="L20" s="6">
        <v>534</v>
      </c>
      <c r="M20" s="6">
        <v>1796</v>
      </c>
      <c r="N20" s="6">
        <v>171</v>
      </c>
      <c r="O20" s="6">
        <f t="shared" si="0"/>
        <v>3667</v>
      </c>
      <c r="P20" s="6">
        <v>3749</v>
      </c>
      <c r="Q20" s="7">
        <f t="shared" si="1"/>
        <v>0.97812750066684451</v>
      </c>
    </row>
    <row r="21" spans="1:17" ht="26.2" customHeight="1">
      <c r="A21" s="5" t="s">
        <v>15</v>
      </c>
      <c r="B21" s="13" t="s">
        <v>166</v>
      </c>
      <c r="C21" s="6">
        <v>2034</v>
      </c>
      <c r="D21" s="6">
        <v>4441</v>
      </c>
      <c r="E21" s="6">
        <v>3025</v>
      </c>
      <c r="F21" s="6">
        <v>3522</v>
      </c>
      <c r="G21" s="6">
        <v>2129</v>
      </c>
      <c r="H21" s="6">
        <v>4197</v>
      </c>
      <c r="I21" s="6">
        <v>0</v>
      </c>
      <c r="J21" s="6">
        <v>0</v>
      </c>
      <c r="K21" s="6">
        <v>2839</v>
      </c>
      <c r="L21" s="6">
        <v>545</v>
      </c>
      <c r="M21" s="6">
        <v>957</v>
      </c>
      <c r="N21" s="6">
        <v>408</v>
      </c>
      <c r="O21" s="6">
        <f t="shared" si="0"/>
        <v>24097</v>
      </c>
      <c r="P21" s="6">
        <v>26653</v>
      </c>
      <c r="Q21" s="7">
        <f t="shared" si="1"/>
        <v>0.90410085168648935</v>
      </c>
    </row>
    <row r="22" spans="1:17" ht="26.2" customHeight="1">
      <c r="A22" s="5" t="s">
        <v>16</v>
      </c>
      <c r="B22" s="13" t="s">
        <v>167</v>
      </c>
      <c r="C22" s="6">
        <v>1</v>
      </c>
      <c r="D22" s="6">
        <v>189</v>
      </c>
      <c r="E22" s="6">
        <v>223</v>
      </c>
      <c r="F22" s="6">
        <v>148</v>
      </c>
      <c r="G22" s="6">
        <v>103</v>
      </c>
      <c r="H22" s="6">
        <v>23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f t="shared" si="0"/>
        <v>687</v>
      </c>
      <c r="P22" s="6">
        <v>1838</v>
      </c>
      <c r="Q22" s="7">
        <f t="shared" si="1"/>
        <v>0.37377584330794339</v>
      </c>
    </row>
    <row r="23" spans="1:17" ht="26.2" customHeight="1">
      <c r="A23" s="5" t="s">
        <v>17</v>
      </c>
      <c r="B23" s="13" t="s">
        <v>168</v>
      </c>
      <c r="C23" s="6">
        <v>73</v>
      </c>
      <c r="D23" s="6">
        <v>415</v>
      </c>
      <c r="E23" s="6">
        <v>298</v>
      </c>
      <c r="F23" s="6">
        <v>2349</v>
      </c>
      <c r="G23" s="6">
        <v>71889</v>
      </c>
      <c r="H23" s="6">
        <v>29360</v>
      </c>
      <c r="I23" s="6">
        <v>2162</v>
      </c>
      <c r="J23" s="6">
        <v>1204</v>
      </c>
      <c r="K23" s="6">
        <v>5326</v>
      </c>
      <c r="L23" s="6">
        <v>8097</v>
      </c>
      <c r="M23" s="6">
        <v>8636</v>
      </c>
      <c r="N23" s="6">
        <v>2715</v>
      </c>
      <c r="O23" s="6">
        <f t="shared" si="0"/>
        <v>132524</v>
      </c>
      <c r="P23" s="6">
        <v>181514</v>
      </c>
      <c r="Q23" s="7">
        <f t="shared" si="1"/>
        <v>0.73010346309375584</v>
      </c>
    </row>
    <row r="24" spans="1:17" ht="26.2" customHeight="1">
      <c r="A24" s="5" t="s">
        <v>18</v>
      </c>
      <c r="B24" s="13" t="s">
        <v>169</v>
      </c>
      <c r="C24" s="6">
        <v>486</v>
      </c>
      <c r="D24" s="6">
        <v>1726</v>
      </c>
      <c r="E24" s="6">
        <v>2535</v>
      </c>
      <c r="F24" s="6">
        <v>5699</v>
      </c>
      <c r="G24" s="6">
        <v>4654</v>
      </c>
      <c r="H24" s="6">
        <v>3062</v>
      </c>
      <c r="I24" s="6">
        <v>213</v>
      </c>
      <c r="J24" s="6">
        <v>1347</v>
      </c>
      <c r="K24" s="6">
        <v>8877</v>
      </c>
      <c r="L24" s="6">
        <v>6742</v>
      </c>
      <c r="M24" s="6">
        <v>6650</v>
      </c>
      <c r="N24" s="6">
        <v>1747</v>
      </c>
      <c r="O24" s="6">
        <f t="shared" si="0"/>
        <v>43738</v>
      </c>
      <c r="P24" s="6">
        <v>32403</v>
      </c>
      <c r="Q24" s="7">
        <f t="shared" si="1"/>
        <v>1.3498132888930037</v>
      </c>
    </row>
    <row r="25" spans="1:17" ht="26.2" customHeight="1">
      <c r="A25" s="5" t="s">
        <v>19</v>
      </c>
      <c r="B25" s="13" t="s">
        <v>170</v>
      </c>
      <c r="C25" s="6">
        <v>0</v>
      </c>
      <c r="D25" s="6">
        <v>0</v>
      </c>
      <c r="E25" s="6">
        <v>0</v>
      </c>
      <c r="F25" s="6">
        <v>0</v>
      </c>
      <c r="G25" s="6">
        <v>51</v>
      </c>
      <c r="H25" s="6">
        <v>735</v>
      </c>
      <c r="I25" s="6">
        <v>17</v>
      </c>
      <c r="J25" s="6">
        <v>203</v>
      </c>
      <c r="K25" s="6">
        <v>87</v>
      </c>
      <c r="L25" s="6">
        <v>0</v>
      </c>
      <c r="M25" s="6">
        <v>0</v>
      </c>
      <c r="N25" s="6">
        <v>0</v>
      </c>
      <c r="O25" s="6">
        <f t="shared" si="0"/>
        <v>1093</v>
      </c>
      <c r="P25" s="6">
        <v>656</v>
      </c>
      <c r="Q25" s="7">
        <f t="shared" si="1"/>
        <v>1.6661585365853659</v>
      </c>
    </row>
  </sheetData>
  <mergeCells count="2">
    <mergeCell ref="P7:Q7"/>
    <mergeCell ref="A8:B8"/>
  </mergeCells>
  <phoneticPr fontId="3"/>
  <pageMargins left="0.78740157480314965" right="0.39370078740157483" top="0.39370078740157483" bottom="0.39370078740157483" header="0" footer="0"/>
  <pageSetup paperSize="9" scale="91" orientation="landscape" r:id="rId1"/>
  <headerFooter scaleWithDoc="0" alignWithMargins="0">
    <oddFooter>&amp;C&amp;"ＭＳ 明朝,標準"&amp;10－７－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D019-47B2-40F2-B981-9931B8A632DD}">
  <sheetPr>
    <pageSetUpPr fitToPage="1"/>
  </sheetPr>
  <dimension ref="A1:Q29"/>
  <sheetViews>
    <sheetView view="pageLayout" zoomScaleNormal="100" workbookViewId="0">
      <selection activeCell="P29" sqref="P29"/>
    </sheetView>
  </sheetViews>
  <sheetFormatPr defaultColWidth="9" defaultRowHeight="14.4"/>
  <cols>
    <col min="1" max="1" width="4.77734375" style="2" customWidth="1"/>
    <col min="2" max="2" width="18" style="2" customWidth="1"/>
    <col min="3" max="14" width="8.77734375" style="2" customWidth="1"/>
    <col min="15" max="16" width="9.77734375" style="2" customWidth="1"/>
    <col min="17" max="17" width="8.77734375" style="2" customWidth="1"/>
    <col min="18" max="256" width="9" style="2"/>
    <col min="257" max="257" width="4.77734375" style="2" customWidth="1"/>
    <col min="258" max="258" width="18" style="2" customWidth="1"/>
    <col min="259" max="270" width="8.77734375" style="2" customWidth="1"/>
    <col min="271" max="272" width="9.77734375" style="2" customWidth="1"/>
    <col min="273" max="273" width="8.77734375" style="2" customWidth="1"/>
    <col min="274" max="512" width="9" style="2"/>
    <col min="513" max="513" width="4.77734375" style="2" customWidth="1"/>
    <col min="514" max="514" width="18" style="2" customWidth="1"/>
    <col min="515" max="526" width="8.77734375" style="2" customWidth="1"/>
    <col min="527" max="528" width="9.77734375" style="2" customWidth="1"/>
    <col min="529" max="529" width="8.77734375" style="2" customWidth="1"/>
    <col min="530" max="768" width="9" style="2"/>
    <col min="769" max="769" width="4.77734375" style="2" customWidth="1"/>
    <col min="770" max="770" width="18" style="2" customWidth="1"/>
    <col min="771" max="782" width="8.77734375" style="2" customWidth="1"/>
    <col min="783" max="784" width="9.77734375" style="2" customWidth="1"/>
    <col min="785" max="785" width="8.77734375" style="2" customWidth="1"/>
    <col min="786" max="1024" width="9" style="2"/>
    <col min="1025" max="1025" width="4.77734375" style="2" customWidth="1"/>
    <col min="1026" max="1026" width="18" style="2" customWidth="1"/>
    <col min="1027" max="1038" width="8.77734375" style="2" customWidth="1"/>
    <col min="1039" max="1040" width="9.77734375" style="2" customWidth="1"/>
    <col min="1041" max="1041" width="8.77734375" style="2" customWidth="1"/>
    <col min="1042" max="1280" width="9" style="2"/>
    <col min="1281" max="1281" width="4.77734375" style="2" customWidth="1"/>
    <col min="1282" max="1282" width="18" style="2" customWidth="1"/>
    <col min="1283" max="1294" width="8.77734375" style="2" customWidth="1"/>
    <col min="1295" max="1296" width="9.77734375" style="2" customWidth="1"/>
    <col min="1297" max="1297" width="8.77734375" style="2" customWidth="1"/>
    <col min="1298" max="1536" width="9" style="2"/>
    <col min="1537" max="1537" width="4.77734375" style="2" customWidth="1"/>
    <col min="1538" max="1538" width="18" style="2" customWidth="1"/>
    <col min="1539" max="1550" width="8.77734375" style="2" customWidth="1"/>
    <col min="1551" max="1552" width="9.77734375" style="2" customWidth="1"/>
    <col min="1553" max="1553" width="8.77734375" style="2" customWidth="1"/>
    <col min="1554" max="1792" width="9" style="2"/>
    <col min="1793" max="1793" width="4.77734375" style="2" customWidth="1"/>
    <col min="1794" max="1794" width="18" style="2" customWidth="1"/>
    <col min="1795" max="1806" width="8.77734375" style="2" customWidth="1"/>
    <col min="1807" max="1808" width="9.77734375" style="2" customWidth="1"/>
    <col min="1809" max="1809" width="8.77734375" style="2" customWidth="1"/>
    <col min="1810" max="2048" width="9" style="2"/>
    <col min="2049" max="2049" width="4.77734375" style="2" customWidth="1"/>
    <col min="2050" max="2050" width="18" style="2" customWidth="1"/>
    <col min="2051" max="2062" width="8.77734375" style="2" customWidth="1"/>
    <col min="2063" max="2064" width="9.77734375" style="2" customWidth="1"/>
    <col min="2065" max="2065" width="8.77734375" style="2" customWidth="1"/>
    <col min="2066" max="2304" width="9" style="2"/>
    <col min="2305" max="2305" width="4.77734375" style="2" customWidth="1"/>
    <col min="2306" max="2306" width="18" style="2" customWidth="1"/>
    <col min="2307" max="2318" width="8.77734375" style="2" customWidth="1"/>
    <col min="2319" max="2320" width="9.77734375" style="2" customWidth="1"/>
    <col min="2321" max="2321" width="8.77734375" style="2" customWidth="1"/>
    <col min="2322" max="2560" width="9" style="2"/>
    <col min="2561" max="2561" width="4.77734375" style="2" customWidth="1"/>
    <col min="2562" max="2562" width="18" style="2" customWidth="1"/>
    <col min="2563" max="2574" width="8.77734375" style="2" customWidth="1"/>
    <col min="2575" max="2576" width="9.77734375" style="2" customWidth="1"/>
    <col min="2577" max="2577" width="8.77734375" style="2" customWidth="1"/>
    <col min="2578" max="2816" width="9" style="2"/>
    <col min="2817" max="2817" width="4.77734375" style="2" customWidth="1"/>
    <col min="2818" max="2818" width="18" style="2" customWidth="1"/>
    <col min="2819" max="2830" width="8.77734375" style="2" customWidth="1"/>
    <col min="2831" max="2832" width="9.77734375" style="2" customWidth="1"/>
    <col min="2833" max="2833" width="8.77734375" style="2" customWidth="1"/>
    <col min="2834" max="3072" width="9" style="2"/>
    <col min="3073" max="3073" width="4.77734375" style="2" customWidth="1"/>
    <col min="3074" max="3074" width="18" style="2" customWidth="1"/>
    <col min="3075" max="3086" width="8.77734375" style="2" customWidth="1"/>
    <col min="3087" max="3088" width="9.77734375" style="2" customWidth="1"/>
    <col min="3089" max="3089" width="8.77734375" style="2" customWidth="1"/>
    <col min="3090" max="3328" width="9" style="2"/>
    <col min="3329" max="3329" width="4.77734375" style="2" customWidth="1"/>
    <col min="3330" max="3330" width="18" style="2" customWidth="1"/>
    <col min="3331" max="3342" width="8.77734375" style="2" customWidth="1"/>
    <col min="3343" max="3344" width="9.77734375" style="2" customWidth="1"/>
    <col min="3345" max="3345" width="8.77734375" style="2" customWidth="1"/>
    <col min="3346" max="3584" width="9" style="2"/>
    <col min="3585" max="3585" width="4.77734375" style="2" customWidth="1"/>
    <col min="3586" max="3586" width="18" style="2" customWidth="1"/>
    <col min="3587" max="3598" width="8.77734375" style="2" customWidth="1"/>
    <col min="3599" max="3600" width="9.77734375" style="2" customWidth="1"/>
    <col min="3601" max="3601" width="8.77734375" style="2" customWidth="1"/>
    <col min="3602" max="3840" width="9" style="2"/>
    <col min="3841" max="3841" width="4.77734375" style="2" customWidth="1"/>
    <col min="3842" max="3842" width="18" style="2" customWidth="1"/>
    <col min="3843" max="3854" width="8.77734375" style="2" customWidth="1"/>
    <col min="3855" max="3856" width="9.77734375" style="2" customWidth="1"/>
    <col min="3857" max="3857" width="8.77734375" style="2" customWidth="1"/>
    <col min="3858" max="4096" width="9" style="2"/>
    <col min="4097" max="4097" width="4.77734375" style="2" customWidth="1"/>
    <col min="4098" max="4098" width="18" style="2" customWidth="1"/>
    <col min="4099" max="4110" width="8.77734375" style="2" customWidth="1"/>
    <col min="4111" max="4112" width="9.77734375" style="2" customWidth="1"/>
    <col min="4113" max="4113" width="8.77734375" style="2" customWidth="1"/>
    <col min="4114" max="4352" width="9" style="2"/>
    <col min="4353" max="4353" width="4.77734375" style="2" customWidth="1"/>
    <col min="4354" max="4354" width="18" style="2" customWidth="1"/>
    <col min="4355" max="4366" width="8.77734375" style="2" customWidth="1"/>
    <col min="4367" max="4368" width="9.77734375" style="2" customWidth="1"/>
    <col min="4369" max="4369" width="8.77734375" style="2" customWidth="1"/>
    <col min="4370" max="4608" width="9" style="2"/>
    <col min="4609" max="4609" width="4.77734375" style="2" customWidth="1"/>
    <col min="4610" max="4610" width="18" style="2" customWidth="1"/>
    <col min="4611" max="4622" width="8.77734375" style="2" customWidth="1"/>
    <col min="4623" max="4624" width="9.77734375" style="2" customWidth="1"/>
    <col min="4625" max="4625" width="8.77734375" style="2" customWidth="1"/>
    <col min="4626" max="4864" width="9" style="2"/>
    <col min="4865" max="4865" width="4.77734375" style="2" customWidth="1"/>
    <col min="4866" max="4866" width="18" style="2" customWidth="1"/>
    <col min="4867" max="4878" width="8.77734375" style="2" customWidth="1"/>
    <col min="4879" max="4880" width="9.77734375" style="2" customWidth="1"/>
    <col min="4881" max="4881" width="8.77734375" style="2" customWidth="1"/>
    <col min="4882" max="5120" width="9" style="2"/>
    <col min="5121" max="5121" width="4.77734375" style="2" customWidth="1"/>
    <col min="5122" max="5122" width="18" style="2" customWidth="1"/>
    <col min="5123" max="5134" width="8.77734375" style="2" customWidth="1"/>
    <col min="5135" max="5136" width="9.77734375" style="2" customWidth="1"/>
    <col min="5137" max="5137" width="8.77734375" style="2" customWidth="1"/>
    <col min="5138" max="5376" width="9" style="2"/>
    <col min="5377" max="5377" width="4.77734375" style="2" customWidth="1"/>
    <col min="5378" max="5378" width="18" style="2" customWidth="1"/>
    <col min="5379" max="5390" width="8.77734375" style="2" customWidth="1"/>
    <col min="5391" max="5392" width="9.77734375" style="2" customWidth="1"/>
    <col min="5393" max="5393" width="8.77734375" style="2" customWidth="1"/>
    <col min="5394" max="5632" width="9" style="2"/>
    <col min="5633" max="5633" width="4.77734375" style="2" customWidth="1"/>
    <col min="5634" max="5634" width="18" style="2" customWidth="1"/>
    <col min="5635" max="5646" width="8.77734375" style="2" customWidth="1"/>
    <col min="5647" max="5648" width="9.77734375" style="2" customWidth="1"/>
    <col min="5649" max="5649" width="8.77734375" style="2" customWidth="1"/>
    <col min="5650" max="5888" width="9" style="2"/>
    <col min="5889" max="5889" width="4.77734375" style="2" customWidth="1"/>
    <col min="5890" max="5890" width="18" style="2" customWidth="1"/>
    <col min="5891" max="5902" width="8.77734375" style="2" customWidth="1"/>
    <col min="5903" max="5904" width="9.77734375" style="2" customWidth="1"/>
    <col min="5905" max="5905" width="8.77734375" style="2" customWidth="1"/>
    <col min="5906" max="6144" width="9" style="2"/>
    <col min="6145" max="6145" width="4.77734375" style="2" customWidth="1"/>
    <col min="6146" max="6146" width="18" style="2" customWidth="1"/>
    <col min="6147" max="6158" width="8.77734375" style="2" customWidth="1"/>
    <col min="6159" max="6160" width="9.77734375" style="2" customWidth="1"/>
    <col min="6161" max="6161" width="8.77734375" style="2" customWidth="1"/>
    <col min="6162" max="6400" width="9" style="2"/>
    <col min="6401" max="6401" width="4.77734375" style="2" customWidth="1"/>
    <col min="6402" max="6402" width="18" style="2" customWidth="1"/>
    <col min="6403" max="6414" width="8.77734375" style="2" customWidth="1"/>
    <col min="6415" max="6416" width="9.77734375" style="2" customWidth="1"/>
    <col min="6417" max="6417" width="8.77734375" style="2" customWidth="1"/>
    <col min="6418" max="6656" width="9" style="2"/>
    <col min="6657" max="6657" width="4.77734375" style="2" customWidth="1"/>
    <col min="6658" max="6658" width="18" style="2" customWidth="1"/>
    <col min="6659" max="6670" width="8.77734375" style="2" customWidth="1"/>
    <col min="6671" max="6672" width="9.77734375" style="2" customWidth="1"/>
    <col min="6673" max="6673" width="8.77734375" style="2" customWidth="1"/>
    <col min="6674" max="6912" width="9" style="2"/>
    <col min="6913" max="6913" width="4.77734375" style="2" customWidth="1"/>
    <col min="6914" max="6914" width="18" style="2" customWidth="1"/>
    <col min="6915" max="6926" width="8.77734375" style="2" customWidth="1"/>
    <col min="6927" max="6928" width="9.77734375" style="2" customWidth="1"/>
    <col min="6929" max="6929" width="8.77734375" style="2" customWidth="1"/>
    <col min="6930" max="7168" width="9" style="2"/>
    <col min="7169" max="7169" width="4.77734375" style="2" customWidth="1"/>
    <col min="7170" max="7170" width="18" style="2" customWidth="1"/>
    <col min="7171" max="7182" width="8.77734375" style="2" customWidth="1"/>
    <col min="7183" max="7184" width="9.77734375" style="2" customWidth="1"/>
    <col min="7185" max="7185" width="8.77734375" style="2" customWidth="1"/>
    <col min="7186" max="7424" width="9" style="2"/>
    <col min="7425" max="7425" width="4.77734375" style="2" customWidth="1"/>
    <col min="7426" max="7426" width="18" style="2" customWidth="1"/>
    <col min="7427" max="7438" width="8.77734375" style="2" customWidth="1"/>
    <col min="7439" max="7440" width="9.77734375" style="2" customWidth="1"/>
    <col min="7441" max="7441" width="8.77734375" style="2" customWidth="1"/>
    <col min="7442" max="7680" width="9" style="2"/>
    <col min="7681" max="7681" width="4.77734375" style="2" customWidth="1"/>
    <col min="7682" max="7682" width="18" style="2" customWidth="1"/>
    <col min="7683" max="7694" width="8.77734375" style="2" customWidth="1"/>
    <col min="7695" max="7696" width="9.77734375" style="2" customWidth="1"/>
    <col min="7697" max="7697" width="8.77734375" style="2" customWidth="1"/>
    <col min="7698" max="7936" width="9" style="2"/>
    <col min="7937" max="7937" width="4.77734375" style="2" customWidth="1"/>
    <col min="7938" max="7938" width="18" style="2" customWidth="1"/>
    <col min="7939" max="7950" width="8.77734375" style="2" customWidth="1"/>
    <col min="7951" max="7952" width="9.77734375" style="2" customWidth="1"/>
    <col min="7953" max="7953" width="8.77734375" style="2" customWidth="1"/>
    <col min="7954" max="8192" width="9" style="2"/>
    <col min="8193" max="8193" width="4.77734375" style="2" customWidth="1"/>
    <col min="8194" max="8194" width="18" style="2" customWidth="1"/>
    <col min="8195" max="8206" width="8.77734375" style="2" customWidth="1"/>
    <col min="8207" max="8208" width="9.77734375" style="2" customWidth="1"/>
    <col min="8209" max="8209" width="8.77734375" style="2" customWidth="1"/>
    <col min="8210" max="8448" width="9" style="2"/>
    <col min="8449" max="8449" width="4.77734375" style="2" customWidth="1"/>
    <col min="8450" max="8450" width="18" style="2" customWidth="1"/>
    <col min="8451" max="8462" width="8.77734375" style="2" customWidth="1"/>
    <col min="8463" max="8464" width="9.77734375" style="2" customWidth="1"/>
    <col min="8465" max="8465" width="8.77734375" style="2" customWidth="1"/>
    <col min="8466" max="8704" width="9" style="2"/>
    <col min="8705" max="8705" width="4.77734375" style="2" customWidth="1"/>
    <col min="8706" max="8706" width="18" style="2" customWidth="1"/>
    <col min="8707" max="8718" width="8.77734375" style="2" customWidth="1"/>
    <col min="8719" max="8720" width="9.77734375" style="2" customWidth="1"/>
    <col min="8721" max="8721" width="8.77734375" style="2" customWidth="1"/>
    <col min="8722" max="8960" width="9" style="2"/>
    <col min="8961" max="8961" width="4.77734375" style="2" customWidth="1"/>
    <col min="8962" max="8962" width="18" style="2" customWidth="1"/>
    <col min="8963" max="8974" width="8.77734375" style="2" customWidth="1"/>
    <col min="8975" max="8976" width="9.77734375" style="2" customWidth="1"/>
    <col min="8977" max="8977" width="8.77734375" style="2" customWidth="1"/>
    <col min="8978" max="9216" width="9" style="2"/>
    <col min="9217" max="9217" width="4.77734375" style="2" customWidth="1"/>
    <col min="9218" max="9218" width="18" style="2" customWidth="1"/>
    <col min="9219" max="9230" width="8.77734375" style="2" customWidth="1"/>
    <col min="9231" max="9232" width="9.77734375" style="2" customWidth="1"/>
    <col min="9233" max="9233" width="8.77734375" style="2" customWidth="1"/>
    <col min="9234" max="9472" width="9" style="2"/>
    <col min="9473" max="9473" width="4.77734375" style="2" customWidth="1"/>
    <col min="9474" max="9474" width="18" style="2" customWidth="1"/>
    <col min="9475" max="9486" width="8.77734375" style="2" customWidth="1"/>
    <col min="9487" max="9488" width="9.77734375" style="2" customWidth="1"/>
    <col min="9489" max="9489" width="8.77734375" style="2" customWidth="1"/>
    <col min="9490" max="9728" width="9" style="2"/>
    <col min="9729" max="9729" width="4.77734375" style="2" customWidth="1"/>
    <col min="9730" max="9730" width="18" style="2" customWidth="1"/>
    <col min="9731" max="9742" width="8.77734375" style="2" customWidth="1"/>
    <col min="9743" max="9744" width="9.77734375" style="2" customWidth="1"/>
    <col min="9745" max="9745" width="8.77734375" style="2" customWidth="1"/>
    <col min="9746" max="9984" width="9" style="2"/>
    <col min="9985" max="9985" width="4.77734375" style="2" customWidth="1"/>
    <col min="9986" max="9986" width="18" style="2" customWidth="1"/>
    <col min="9987" max="9998" width="8.77734375" style="2" customWidth="1"/>
    <col min="9999" max="10000" width="9.77734375" style="2" customWidth="1"/>
    <col min="10001" max="10001" width="8.77734375" style="2" customWidth="1"/>
    <col min="10002" max="10240" width="9" style="2"/>
    <col min="10241" max="10241" width="4.77734375" style="2" customWidth="1"/>
    <col min="10242" max="10242" width="18" style="2" customWidth="1"/>
    <col min="10243" max="10254" width="8.77734375" style="2" customWidth="1"/>
    <col min="10255" max="10256" width="9.77734375" style="2" customWidth="1"/>
    <col min="10257" max="10257" width="8.77734375" style="2" customWidth="1"/>
    <col min="10258" max="10496" width="9" style="2"/>
    <col min="10497" max="10497" width="4.77734375" style="2" customWidth="1"/>
    <col min="10498" max="10498" width="18" style="2" customWidth="1"/>
    <col min="10499" max="10510" width="8.77734375" style="2" customWidth="1"/>
    <col min="10511" max="10512" width="9.77734375" style="2" customWidth="1"/>
    <col min="10513" max="10513" width="8.77734375" style="2" customWidth="1"/>
    <col min="10514" max="10752" width="9" style="2"/>
    <col min="10753" max="10753" width="4.77734375" style="2" customWidth="1"/>
    <col min="10754" max="10754" width="18" style="2" customWidth="1"/>
    <col min="10755" max="10766" width="8.77734375" style="2" customWidth="1"/>
    <col min="10767" max="10768" width="9.77734375" style="2" customWidth="1"/>
    <col min="10769" max="10769" width="8.77734375" style="2" customWidth="1"/>
    <col min="10770" max="11008" width="9" style="2"/>
    <col min="11009" max="11009" width="4.77734375" style="2" customWidth="1"/>
    <col min="11010" max="11010" width="18" style="2" customWidth="1"/>
    <col min="11011" max="11022" width="8.77734375" style="2" customWidth="1"/>
    <col min="11023" max="11024" width="9.77734375" style="2" customWidth="1"/>
    <col min="11025" max="11025" width="8.77734375" style="2" customWidth="1"/>
    <col min="11026" max="11264" width="9" style="2"/>
    <col min="11265" max="11265" width="4.77734375" style="2" customWidth="1"/>
    <col min="11266" max="11266" width="18" style="2" customWidth="1"/>
    <col min="11267" max="11278" width="8.77734375" style="2" customWidth="1"/>
    <col min="11279" max="11280" width="9.77734375" style="2" customWidth="1"/>
    <col min="11281" max="11281" width="8.77734375" style="2" customWidth="1"/>
    <col min="11282" max="11520" width="9" style="2"/>
    <col min="11521" max="11521" width="4.77734375" style="2" customWidth="1"/>
    <col min="11522" max="11522" width="18" style="2" customWidth="1"/>
    <col min="11523" max="11534" width="8.77734375" style="2" customWidth="1"/>
    <col min="11535" max="11536" width="9.77734375" style="2" customWidth="1"/>
    <col min="11537" max="11537" width="8.77734375" style="2" customWidth="1"/>
    <col min="11538" max="11776" width="9" style="2"/>
    <col min="11777" max="11777" width="4.77734375" style="2" customWidth="1"/>
    <col min="11778" max="11778" width="18" style="2" customWidth="1"/>
    <col min="11779" max="11790" width="8.77734375" style="2" customWidth="1"/>
    <col min="11791" max="11792" width="9.77734375" style="2" customWidth="1"/>
    <col min="11793" max="11793" width="8.77734375" style="2" customWidth="1"/>
    <col min="11794" max="12032" width="9" style="2"/>
    <col min="12033" max="12033" width="4.77734375" style="2" customWidth="1"/>
    <col min="12034" max="12034" width="18" style="2" customWidth="1"/>
    <col min="12035" max="12046" width="8.77734375" style="2" customWidth="1"/>
    <col min="12047" max="12048" width="9.77734375" style="2" customWidth="1"/>
    <col min="12049" max="12049" width="8.77734375" style="2" customWidth="1"/>
    <col min="12050" max="12288" width="9" style="2"/>
    <col min="12289" max="12289" width="4.77734375" style="2" customWidth="1"/>
    <col min="12290" max="12290" width="18" style="2" customWidth="1"/>
    <col min="12291" max="12302" width="8.77734375" style="2" customWidth="1"/>
    <col min="12303" max="12304" width="9.77734375" style="2" customWidth="1"/>
    <col min="12305" max="12305" width="8.77734375" style="2" customWidth="1"/>
    <col min="12306" max="12544" width="9" style="2"/>
    <col min="12545" max="12545" width="4.77734375" style="2" customWidth="1"/>
    <col min="12546" max="12546" width="18" style="2" customWidth="1"/>
    <col min="12547" max="12558" width="8.77734375" style="2" customWidth="1"/>
    <col min="12559" max="12560" width="9.77734375" style="2" customWidth="1"/>
    <col min="12561" max="12561" width="8.77734375" style="2" customWidth="1"/>
    <col min="12562" max="12800" width="9" style="2"/>
    <col min="12801" max="12801" width="4.77734375" style="2" customWidth="1"/>
    <col min="12802" max="12802" width="18" style="2" customWidth="1"/>
    <col min="12803" max="12814" width="8.77734375" style="2" customWidth="1"/>
    <col min="12815" max="12816" width="9.77734375" style="2" customWidth="1"/>
    <col min="12817" max="12817" width="8.77734375" style="2" customWidth="1"/>
    <col min="12818" max="13056" width="9" style="2"/>
    <col min="13057" max="13057" width="4.77734375" style="2" customWidth="1"/>
    <col min="13058" max="13058" width="18" style="2" customWidth="1"/>
    <col min="13059" max="13070" width="8.77734375" style="2" customWidth="1"/>
    <col min="13071" max="13072" width="9.77734375" style="2" customWidth="1"/>
    <col min="13073" max="13073" width="8.77734375" style="2" customWidth="1"/>
    <col min="13074" max="13312" width="9" style="2"/>
    <col min="13313" max="13313" width="4.77734375" style="2" customWidth="1"/>
    <col min="13314" max="13314" width="18" style="2" customWidth="1"/>
    <col min="13315" max="13326" width="8.77734375" style="2" customWidth="1"/>
    <col min="13327" max="13328" width="9.77734375" style="2" customWidth="1"/>
    <col min="13329" max="13329" width="8.77734375" style="2" customWidth="1"/>
    <col min="13330" max="13568" width="9" style="2"/>
    <col min="13569" max="13569" width="4.77734375" style="2" customWidth="1"/>
    <col min="13570" max="13570" width="18" style="2" customWidth="1"/>
    <col min="13571" max="13582" width="8.77734375" style="2" customWidth="1"/>
    <col min="13583" max="13584" width="9.77734375" style="2" customWidth="1"/>
    <col min="13585" max="13585" width="8.77734375" style="2" customWidth="1"/>
    <col min="13586" max="13824" width="9" style="2"/>
    <col min="13825" max="13825" width="4.77734375" style="2" customWidth="1"/>
    <col min="13826" max="13826" width="18" style="2" customWidth="1"/>
    <col min="13827" max="13838" width="8.77734375" style="2" customWidth="1"/>
    <col min="13839" max="13840" width="9.77734375" style="2" customWidth="1"/>
    <col min="13841" max="13841" width="8.77734375" style="2" customWidth="1"/>
    <col min="13842" max="14080" width="9" style="2"/>
    <col min="14081" max="14081" width="4.77734375" style="2" customWidth="1"/>
    <col min="14082" max="14082" width="18" style="2" customWidth="1"/>
    <col min="14083" max="14094" width="8.77734375" style="2" customWidth="1"/>
    <col min="14095" max="14096" width="9.77734375" style="2" customWidth="1"/>
    <col min="14097" max="14097" width="8.77734375" style="2" customWidth="1"/>
    <col min="14098" max="14336" width="9" style="2"/>
    <col min="14337" max="14337" width="4.77734375" style="2" customWidth="1"/>
    <col min="14338" max="14338" width="18" style="2" customWidth="1"/>
    <col min="14339" max="14350" width="8.77734375" style="2" customWidth="1"/>
    <col min="14351" max="14352" width="9.77734375" style="2" customWidth="1"/>
    <col min="14353" max="14353" width="8.77734375" style="2" customWidth="1"/>
    <col min="14354" max="14592" width="9" style="2"/>
    <col min="14593" max="14593" width="4.77734375" style="2" customWidth="1"/>
    <col min="14594" max="14594" width="18" style="2" customWidth="1"/>
    <col min="14595" max="14606" width="8.77734375" style="2" customWidth="1"/>
    <col min="14607" max="14608" width="9.77734375" style="2" customWidth="1"/>
    <col min="14609" max="14609" width="8.77734375" style="2" customWidth="1"/>
    <col min="14610" max="14848" width="9" style="2"/>
    <col min="14849" max="14849" width="4.77734375" style="2" customWidth="1"/>
    <col min="14850" max="14850" width="18" style="2" customWidth="1"/>
    <col min="14851" max="14862" width="8.77734375" style="2" customWidth="1"/>
    <col min="14863" max="14864" width="9.77734375" style="2" customWidth="1"/>
    <col min="14865" max="14865" width="8.77734375" style="2" customWidth="1"/>
    <col min="14866" max="15104" width="9" style="2"/>
    <col min="15105" max="15105" width="4.77734375" style="2" customWidth="1"/>
    <col min="15106" max="15106" width="18" style="2" customWidth="1"/>
    <col min="15107" max="15118" width="8.77734375" style="2" customWidth="1"/>
    <col min="15119" max="15120" width="9.77734375" style="2" customWidth="1"/>
    <col min="15121" max="15121" width="8.77734375" style="2" customWidth="1"/>
    <col min="15122" max="15360" width="9" style="2"/>
    <col min="15361" max="15361" width="4.77734375" style="2" customWidth="1"/>
    <col min="15362" max="15362" width="18" style="2" customWidth="1"/>
    <col min="15363" max="15374" width="8.77734375" style="2" customWidth="1"/>
    <col min="15375" max="15376" width="9.77734375" style="2" customWidth="1"/>
    <col min="15377" max="15377" width="8.77734375" style="2" customWidth="1"/>
    <col min="15378" max="15616" width="9" style="2"/>
    <col min="15617" max="15617" width="4.77734375" style="2" customWidth="1"/>
    <col min="15618" max="15618" width="18" style="2" customWidth="1"/>
    <col min="15619" max="15630" width="8.77734375" style="2" customWidth="1"/>
    <col min="15631" max="15632" width="9.77734375" style="2" customWidth="1"/>
    <col min="15633" max="15633" width="8.77734375" style="2" customWidth="1"/>
    <col min="15634" max="15872" width="9" style="2"/>
    <col min="15873" max="15873" width="4.77734375" style="2" customWidth="1"/>
    <col min="15874" max="15874" width="18" style="2" customWidth="1"/>
    <col min="15875" max="15886" width="8.77734375" style="2" customWidth="1"/>
    <col min="15887" max="15888" width="9.77734375" style="2" customWidth="1"/>
    <col min="15889" max="15889" width="8.77734375" style="2" customWidth="1"/>
    <col min="15890" max="16128" width="9" style="2"/>
    <col min="16129" max="16129" width="4.77734375" style="2" customWidth="1"/>
    <col min="16130" max="16130" width="18" style="2" customWidth="1"/>
    <col min="16131" max="16142" width="8.77734375" style="2" customWidth="1"/>
    <col min="16143" max="16144" width="9.77734375" style="2" customWidth="1"/>
    <col min="16145" max="16145" width="8.77734375" style="2" customWidth="1"/>
    <col min="16146" max="16384" width="9" style="2"/>
  </cols>
  <sheetData>
    <row r="1" spans="1:17" ht="22.6" customHeight="1">
      <c r="O1" s="20" t="s">
        <v>73</v>
      </c>
      <c r="P1" s="20"/>
      <c r="Q1" s="20"/>
    </row>
    <row r="2" spans="1:17" s="11" customFormat="1" ht="22.25" customHeight="1">
      <c r="A2" s="18" t="s">
        <v>115</v>
      </c>
      <c r="B2" s="19"/>
      <c r="C2" s="3" t="s">
        <v>116</v>
      </c>
      <c r="D2" s="3" t="s">
        <v>117</v>
      </c>
      <c r="E2" s="3" t="s">
        <v>118</v>
      </c>
      <c r="F2" s="3" t="s">
        <v>119</v>
      </c>
      <c r="G2" s="3" t="s">
        <v>120</v>
      </c>
      <c r="H2" s="3" t="s">
        <v>121</v>
      </c>
      <c r="I2" s="3" t="s">
        <v>122</v>
      </c>
      <c r="J2" s="3" t="s">
        <v>123</v>
      </c>
      <c r="K2" s="3" t="s">
        <v>124</v>
      </c>
      <c r="L2" s="3" t="s">
        <v>125</v>
      </c>
      <c r="M2" s="3" t="s">
        <v>126</v>
      </c>
      <c r="N2" s="3" t="s">
        <v>127</v>
      </c>
      <c r="O2" s="3" t="s">
        <v>128</v>
      </c>
      <c r="P2" s="3" t="str">
        <f>'P7'!P8</f>
        <v>5  年</v>
      </c>
      <c r="Q2" s="3" t="s">
        <v>129</v>
      </c>
    </row>
    <row r="3" spans="1:17" ht="22.6" customHeight="1">
      <c r="A3" s="5" t="s">
        <v>20</v>
      </c>
      <c r="B3" s="13" t="s">
        <v>130</v>
      </c>
      <c r="C3" s="6">
        <v>235</v>
      </c>
      <c r="D3" s="6">
        <v>1145</v>
      </c>
      <c r="E3" s="6">
        <v>1730</v>
      </c>
      <c r="F3" s="6">
        <v>3348</v>
      </c>
      <c r="G3" s="6">
        <v>2291</v>
      </c>
      <c r="H3" s="6">
        <v>1381</v>
      </c>
      <c r="I3" s="6">
        <v>277</v>
      </c>
      <c r="J3" s="6">
        <v>141</v>
      </c>
      <c r="K3" s="6">
        <v>1956</v>
      </c>
      <c r="L3" s="6">
        <v>686</v>
      </c>
      <c r="M3" s="6">
        <v>505</v>
      </c>
      <c r="N3" s="6">
        <v>537</v>
      </c>
      <c r="O3" s="6">
        <f t="shared" ref="O3:O25" si="0">SUM(C3:N3)</f>
        <v>14232</v>
      </c>
      <c r="P3" s="6">
        <v>13477</v>
      </c>
      <c r="Q3" s="7">
        <f t="shared" ref="Q3:Q26" si="1">IF(O3*P3&lt;&gt;0,O3/P3,"0%")</f>
        <v>1.0560213697410403</v>
      </c>
    </row>
    <row r="4" spans="1:17" ht="22.6" customHeight="1">
      <c r="A4" s="5" t="s">
        <v>21</v>
      </c>
      <c r="B4" s="13" t="s">
        <v>131</v>
      </c>
      <c r="C4" s="6">
        <v>2125</v>
      </c>
      <c r="D4" s="6">
        <v>2626</v>
      </c>
      <c r="E4" s="6">
        <v>4845</v>
      </c>
      <c r="F4" s="6">
        <v>24818</v>
      </c>
      <c r="G4" s="6">
        <v>45884</v>
      </c>
      <c r="H4" s="6">
        <v>16236</v>
      </c>
      <c r="I4" s="6">
        <v>3499</v>
      </c>
      <c r="J4" s="6">
        <v>1714</v>
      </c>
      <c r="K4" s="6">
        <v>2040</v>
      </c>
      <c r="L4" s="6">
        <v>2715</v>
      </c>
      <c r="M4" s="6">
        <v>4007</v>
      </c>
      <c r="N4" s="6">
        <v>7282</v>
      </c>
      <c r="O4" s="6">
        <f t="shared" si="0"/>
        <v>117791</v>
      </c>
      <c r="P4" s="6">
        <v>67505</v>
      </c>
      <c r="Q4" s="7">
        <f t="shared" si="1"/>
        <v>1.7449225983260499</v>
      </c>
    </row>
    <row r="5" spans="1:17" ht="22.6" customHeight="1">
      <c r="A5" s="5" t="s">
        <v>22</v>
      </c>
      <c r="B5" s="13" t="s">
        <v>132</v>
      </c>
      <c r="C5" s="6">
        <v>0</v>
      </c>
      <c r="D5" s="6">
        <v>0</v>
      </c>
      <c r="E5" s="6">
        <v>0</v>
      </c>
      <c r="F5" s="6">
        <v>0</v>
      </c>
      <c r="G5" s="6">
        <v>1593</v>
      </c>
      <c r="H5" s="6">
        <v>30233</v>
      </c>
      <c r="I5" s="6">
        <v>1071</v>
      </c>
      <c r="J5" s="6">
        <v>86</v>
      </c>
      <c r="K5" s="6">
        <v>64</v>
      </c>
      <c r="L5" s="6">
        <v>200</v>
      </c>
      <c r="M5" s="6">
        <v>10</v>
      </c>
      <c r="N5" s="6">
        <v>0</v>
      </c>
      <c r="O5" s="6">
        <f t="shared" si="0"/>
        <v>33257</v>
      </c>
      <c r="P5" s="6">
        <v>32579</v>
      </c>
      <c r="Q5" s="7">
        <f t="shared" si="1"/>
        <v>1.0208109518401425</v>
      </c>
    </row>
    <row r="6" spans="1:17" ht="22.6" customHeight="1">
      <c r="A6" s="5" t="s">
        <v>23</v>
      </c>
      <c r="B6" s="13" t="s">
        <v>133</v>
      </c>
      <c r="C6" s="6">
        <v>262</v>
      </c>
      <c r="D6" s="6">
        <v>7</v>
      </c>
      <c r="E6" s="6">
        <v>68</v>
      </c>
      <c r="F6" s="6">
        <v>4</v>
      </c>
      <c r="G6" s="6">
        <v>80</v>
      </c>
      <c r="H6" s="6">
        <v>42</v>
      </c>
      <c r="I6" s="6">
        <v>0</v>
      </c>
      <c r="J6" s="6">
        <v>72</v>
      </c>
      <c r="K6" s="6">
        <v>12834</v>
      </c>
      <c r="L6" s="6">
        <v>25867</v>
      </c>
      <c r="M6" s="6">
        <v>15135</v>
      </c>
      <c r="N6" s="6">
        <v>2825</v>
      </c>
      <c r="O6" s="6">
        <f t="shared" si="0"/>
        <v>57196</v>
      </c>
      <c r="P6" s="6">
        <v>3198</v>
      </c>
      <c r="Q6" s="7">
        <f t="shared" si="1"/>
        <v>17.884928080050031</v>
      </c>
    </row>
    <row r="7" spans="1:17" ht="22.6" customHeight="1">
      <c r="A7" s="5" t="s">
        <v>24</v>
      </c>
      <c r="B7" s="13" t="s">
        <v>134</v>
      </c>
      <c r="C7" s="6">
        <v>9195</v>
      </c>
      <c r="D7" s="6">
        <v>24327</v>
      </c>
      <c r="E7" s="6">
        <v>13611</v>
      </c>
      <c r="F7" s="6">
        <v>29757</v>
      </c>
      <c r="G7" s="6">
        <v>35630</v>
      </c>
      <c r="H7" s="6">
        <v>39389</v>
      </c>
      <c r="I7" s="6">
        <v>5501</v>
      </c>
      <c r="J7" s="6">
        <v>13654</v>
      </c>
      <c r="K7" s="6">
        <v>21136</v>
      </c>
      <c r="L7" s="6">
        <v>13305</v>
      </c>
      <c r="M7" s="6">
        <v>11042</v>
      </c>
      <c r="N7" s="6">
        <v>16200</v>
      </c>
      <c r="O7" s="6">
        <f t="shared" si="0"/>
        <v>232747</v>
      </c>
      <c r="P7" s="6">
        <v>203925</v>
      </c>
      <c r="Q7" s="7">
        <f t="shared" si="1"/>
        <v>1.1413362755915164</v>
      </c>
    </row>
    <row r="8" spans="1:17" ht="22.6" customHeight="1">
      <c r="A8" s="5" t="s">
        <v>25</v>
      </c>
      <c r="B8" s="13" t="s">
        <v>135</v>
      </c>
      <c r="C8" s="6">
        <v>31786</v>
      </c>
      <c r="D8" s="6">
        <v>7143</v>
      </c>
      <c r="E8" s="6">
        <v>26</v>
      </c>
      <c r="F8" s="6">
        <v>68</v>
      </c>
      <c r="G8" s="6">
        <v>9727</v>
      </c>
      <c r="H8" s="6">
        <v>105832</v>
      </c>
      <c r="I8" s="6">
        <v>13528</v>
      </c>
      <c r="J8" s="6">
        <v>10744</v>
      </c>
      <c r="K8" s="6">
        <v>15220</v>
      </c>
      <c r="L8" s="6">
        <v>76400</v>
      </c>
      <c r="M8" s="6">
        <v>8294</v>
      </c>
      <c r="N8" s="6">
        <v>40517</v>
      </c>
      <c r="O8" s="6">
        <f t="shared" si="0"/>
        <v>319285</v>
      </c>
      <c r="P8" s="6">
        <v>462523</v>
      </c>
      <c r="Q8" s="7">
        <f t="shared" si="1"/>
        <v>0.69031161693580645</v>
      </c>
    </row>
    <row r="9" spans="1:17" ht="22.6" customHeight="1">
      <c r="A9" s="5" t="s">
        <v>26</v>
      </c>
      <c r="B9" s="13" t="s">
        <v>136</v>
      </c>
      <c r="C9" s="6">
        <v>1946</v>
      </c>
      <c r="D9" s="6">
        <v>3739</v>
      </c>
      <c r="E9" s="6">
        <v>2942</v>
      </c>
      <c r="F9" s="6">
        <v>1006</v>
      </c>
      <c r="G9" s="6">
        <v>43</v>
      </c>
      <c r="H9" s="6">
        <v>3</v>
      </c>
      <c r="I9" s="6">
        <v>0</v>
      </c>
      <c r="J9" s="6">
        <v>0</v>
      </c>
      <c r="K9" s="6">
        <v>15</v>
      </c>
      <c r="L9" s="6">
        <v>9</v>
      </c>
      <c r="M9" s="6">
        <v>152</v>
      </c>
      <c r="N9" s="6">
        <v>69</v>
      </c>
      <c r="O9" s="6">
        <f t="shared" si="0"/>
        <v>9924</v>
      </c>
      <c r="P9" s="6">
        <v>16714</v>
      </c>
      <c r="Q9" s="7">
        <f t="shared" si="1"/>
        <v>0.59375373938016029</v>
      </c>
    </row>
    <row r="10" spans="1:17" ht="22.6" customHeight="1">
      <c r="A10" s="5" t="s">
        <v>27</v>
      </c>
      <c r="B10" s="13" t="s">
        <v>137</v>
      </c>
      <c r="C10" s="6">
        <v>271</v>
      </c>
      <c r="D10" s="6">
        <v>345</v>
      </c>
      <c r="E10" s="6">
        <v>1760</v>
      </c>
      <c r="F10" s="6">
        <v>3524</v>
      </c>
      <c r="G10" s="6">
        <v>1976</v>
      </c>
      <c r="H10" s="6">
        <v>1295</v>
      </c>
      <c r="I10" s="6">
        <v>97</v>
      </c>
      <c r="J10" s="6">
        <v>861</v>
      </c>
      <c r="K10" s="6">
        <v>496</v>
      </c>
      <c r="L10" s="6">
        <v>1033</v>
      </c>
      <c r="M10" s="6">
        <v>803</v>
      </c>
      <c r="N10" s="6">
        <v>86</v>
      </c>
      <c r="O10" s="6">
        <f t="shared" si="0"/>
        <v>12547</v>
      </c>
      <c r="P10" s="6">
        <v>5925</v>
      </c>
      <c r="Q10" s="7">
        <f t="shared" si="1"/>
        <v>2.1176371308016879</v>
      </c>
    </row>
    <row r="11" spans="1:17" ht="22.6" customHeight="1">
      <c r="A11" s="5" t="s">
        <v>28</v>
      </c>
      <c r="B11" s="13" t="s">
        <v>138</v>
      </c>
      <c r="C11" s="6">
        <v>0</v>
      </c>
      <c r="D11" s="6">
        <v>0</v>
      </c>
      <c r="E11" s="6">
        <v>0</v>
      </c>
      <c r="F11" s="6">
        <v>0</v>
      </c>
      <c r="G11" s="6">
        <v>4</v>
      </c>
      <c r="H11" s="6">
        <v>2</v>
      </c>
      <c r="I11" s="6">
        <v>11</v>
      </c>
      <c r="J11" s="6">
        <v>20</v>
      </c>
      <c r="K11" s="6">
        <v>6</v>
      </c>
      <c r="L11" s="6">
        <v>1</v>
      </c>
      <c r="M11" s="6">
        <v>0</v>
      </c>
      <c r="N11" s="6">
        <v>0</v>
      </c>
      <c r="O11" s="6">
        <f t="shared" si="0"/>
        <v>44</v>
      </c>
      <c r="P11" s="6">
        <v>82</v>
      </c>
      <c r="Q11" s="7">
        <f t="shared" si="1"/>
        <v>0.53658536585365857</v>
      </c>
    </row>
    <row r="12" spans="1:17" ht="22.6" customHeight="1">
      <c r="A12" s="5" t="s">
        <v>29</v>
      </c>
      <c r="B12" s="14" t="s">
        <v>139</v>
      </c>
      <c r="C12" s="6">
        <v>4796</v>
      </c>
      <c r="D12" s="6">
        <v>6596</v>
      </c>
      <c r="E12" s="6">
        <v>2536</v>
      </c>
      <c r="F12" s="6">
        <v>11868</v>
      </c>
      <c r="G12" s="6">
        <v>8258</v>
      </c>
      <c r="H12" s="6">
        <v>8270</v>
      </c>
      <c r="I12" s="6">
        <v>0</v>
      </c>
      <c r="J12" s="6">
        <v>0</v>
      </c>
      <c r="K12" s="6">
        <v>10250</v>
      </c>
      <c r="L12" s="6">
        <v>7222</v>
      </c>
      <c r="M12" s="6">
        <v>7550</v>
      </c>
      <c r="N12" s="6">
        <v>1725</v>
      </c>
      <c r="O12" s="6">
        <f t="shared" si="0"/>
        <v>69071</v>
      </c>
      <c r="P12" s="6">
        <v>96183</v>
      </c>
      <c r="Q12" s="7">
        <f t="shared" si="1"/>
        <v>0.71812066581412515</v>
      </c>
    </row>
    <row r="13" spans="1:17" ht="22.6" customHeight="1">
      <c r="A13" s="5" t="s">
        <v>30</v>
      </c>
      <c r="B13" s="13" t="s">
        <v>140</v>
      </c>
      <c r="C13" s="6">
        <v>593</v>
      </c>
      <c r="D13" s="6">
        <v>601</v>
      </c>
      <c r="E13" s="6">
        <v>242</v>
      </c>
      <c r="F13" s="6">
        <v>2591</v>
      </c>
      <c r="G13" s="6">
        <v>3856</v>
      </c>
      <c r="H13" s="6">
        <v>3034</v>
      </c>
      <c r="I13" s="6">
        <v>0</v>
      </c>
      <c r="J13" s="6">
        <v>0</v>
      </c>
      <c r="K13" s="6">
        <v>4894</v>
      </c>
      <c r="L13" s="6">
        <v>2050</v>
      </c>
      <c r="M13" s="6">
        <v>1417</v>
      </c>
      <c r="N13" s="6">
        <v>269</v>
      </c>
      <c r="O13" s="6">
        <f t="shared" si="0"/>
        <v>19547</v>
      </c>
      <c r="P13" s="6">
        <v>19046</v>
      </c>
      <c r="Q13" s="7">
        <f t="shared" si="1"/>
        <v>1.0263047359025517</v>
      </c>
    </row>
    <row r="14" spans="1:17" ht="22.6" customHeight="1">
      <c r="A14" s="5" t="s">
        <v>31</v>
      </c>
      <c r="B14" s="13" t="s">
        <v>141</v>
      </c>
      <c r="C14" s="6">
        <v>3498</v>
      </c>
      <c r="D14" s="6">
        <v>483</v>
      </c>
      <c r="E14" s="6">
        <v>279</v>
      </c>
      <c r="F14" s="6">
        <v>283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15769</v>
      </c>
      <c r="M14" s="6">
        <v>11523</v>
      </c>
      <c r="N14" s="6">
        <v>2031</v>
      </c>
      <c r="O14" s="6">
        <f t="shared" si="0"/>
        <v>33866</v>
      </c>
      <c r="P14" s="6">
        <v>42477</v>
      </c>
      <c r="Q14" s="7">
        <f t="shared" si="1"/>
        <v>0.79727852720295689</v>
      </c>
    </row>
    <row r="15" spans="1:17" ht="22.6" customHeight="1">
      <c r="A15" s="5" t="s">
        <v>32</v>
      </c>
      <c r="B15" s="13" t="s">
        <v>142</v>
      </c>
      <c r="C15" s="6">
        <v>24480</v>
      </c>
      <c r="D15" s="6">
        <v>0</v>
      </c>
      <c r="E15" s="6">
        <v>0</v>
      </c>
      <c r="F15" s="6">
        <v>52620</v>
      </c>
      <c r="G15" s="6">
        <v>48750</v>
      </c>
      <c r="H15" s="6">
        <v>58620</v>
      </c>
      <c r="I15" s="6">
        <v>38460</v>
      </c>
      <c r="J15" s="6">
        <v>63150</v>
      </c>
      <c r="K15" s="6">
        <v>55500</v>
      </c>
      <c r="L15" s="6">
        <v>60540</v>
      </c>
      <c r="M15" s="6">
        <v>27330</v>
      </c>
      <c r="N15" s="6">
        <v>8190</v>
      </c>
      <c r="O15" s="6">
        <f t="shared" si="0"/>
        <v>437640</v>
      </c>
      <c r="P15" s="6">
        <v>408810</v>
      </c>
      <c r="Q15" s="7">
        <f t="shared" si="1"/>
        <v>1.0705217582740147</v>
      </c>
    </row>
    <row r="16" spans="1:17" ht="22.6" customHeight="1">
      <c r="A16" s="5" t="s">
        <v>33</v>
      </c>
      <c r="B16" s="13" t="s">
        <v>143</v>
      </c>
      <c r="C16" s="6">
        <v>0</v>
      </c>
      <c r="D16" s="6">
        <v>1</v>
      </c>
      <c r="E16" s="6">
        <v>1</v>
      </c>
      <c r="F16" s="6">
        <v>3</v>
      </c>
      <c r="G16" s="6">
        <v>2</v>
      </c>
      <c r="H16" s="6">
        <v>1</v>
      </c>
      <c r="I16" s="6">
        <v>3</v>
      </c>
      <c r="J16" s="6">
        <v>18</v>
      </c>
      <c r="K16" s="6">
        <v>85</v>
      </c>
      <c r="L16" s="6">
        <v>148</v>
      </c>
      <c r="M16" s="6">
        <v>37</v>
      </c>
      <c r="N16" s="6">
        <v>12</v>
      </c>
      <c r="O16" s="6">
        <f t="shared" si="0"/>
        <v>311</v>
      </c>
      <c r="P16" s="6">
        <v>299.60000000000002</v>
      </c>
      <c r="Q16" s="7">
        <f t="shared" si="1"/>
        <v>1.0380507343124166</v>
      </c>
    </row>
    <row r="17" spans="1:17" ht="22.6" customHeight="1">
      <c r="A17" s="5" t="s">
        <v>34</v>
      </c>
      <c r="B17" s="15" t="s">
        <v>144</v>
      </c>
      <c r="C17" s="6">
        <v>2394</v>
      </c>
      <c r="D17" s="6">
        <v>4614</v>
      </c>
      <c r="E17" s="6">
        <v>3415</v>
      </c>
      <c r="F17" s="6">
        <v>8055</v>
      </c>
      <c r="G17" s="6">
        <v>5199</v>
      </c>
      <c r="H17" s="6">
        <v>1885</v>
      </c>
      <c r="I17" s="6">
        <v>40</v>
      </c>
      <c r="J17" s="6">
        <v>28</v>
      </c>
      <c r="K17" s="6">
        <v>1910</v>
      </c>
      <c r="L17" s="6">
        <v>1319</v>
      </c>
      <c r="M17" s="6">
        <v>1516</v>
      </c>
      <c r="N17" s="6">
        <v>464</v>
      </c>
      <c r="O17" s="6">
        <f t="shared" si="0"/>
        <v>30839</v>
      </c>
      <c r="P17" s="6">
        <v>38234</v>
      </c>
      <c r="Q17" s="7">
        <f t="shared" si="1"/>
        <v>0.80658576136423077</v>
      </c>
    </row>
    <row r="18" spans="1:17" ht="22.6" customHeight="1">
      <c r="A18" s="5" t="s">
        <v>35</v>
      </c>
      <c r="B18" s="13" t="s">
        <v>145</v>
      </c>
      <c r="C18" s="6">
        <v>143</v>
      </c>
      <c r="D18" s="6">
        <v>395</v>
      </c>
      <c r="E18" s="6">
        <v>324</v>
      </c>
      <c r="F18" s="6">
        <v>647</v>
      </c>
      <c r="G18" s="6">
        <v>234</v>
      </c>
      <c r="H18" s="6">
        <v>162</v>
      </c>
      <c r="I18" s="6">
        <v>57</v>
      </c>
      <c r="J18" s="6">
        <v>158</v>
      </c>
      <c r="K18" s="6">
        <v>25</v>
      </c>
      <c r="L18" s="6">
        <v>0</v>
      </c>
      <c r="M18" s="6">
        <v>0</v>
      </c>
      <c r="N18" s="6">
        <v>5</v>
      </c>
      <c r="O18" s="6">
        <f t="shared" si="0"/>
        <v>2150</v>
      </c>
      <c r="P18" s="6">
        <v>2447</v>
      </c>
      <c r="Q18" s="7">
        <f t="shared" si="1"/>
        <v>0.87862689006947281</v>
      </c>
    </row>
    <row r="19" spans="1:17" ht="22.6" customHeight="1">
      <c r="A19" s="5" t="s">
        <v>36</v>
      </c>
      <c r="B19" s="13" t="s">
        <v>146</v>
      </c>
      <c r="C19" s="6">
        <v>2077</v>
      </c>
      <c r="D19" s="6">
        <v>3464</v>
      </c>
      <c r="E19" s="6">
        <v>3413</v>
      </c>
      <c r="F19" s="6">
        <v>11391</v>
      </c>
      <c r="G19" s="6">
        <v>8026</v>
      </c>
      <c r="H19" s="6">
        <v>11050</v>
      </c>
      <c r="I19" s="6">
        <v>6952</v>
      </c>
      <c r="J19" s="6">
        <v>22082</v>
      </c>
      <c r="K19" s="6">
        <v>15418</v>
      </c>
      <c r="L19" s="6">
        <v>14404</v>
      </c>
      <c r="M19" s="6">
        <v>8552</v>
      </c>
      <c r="N19" s="6">
        <v>578</v>
      </c>
      <c r="O19" s="6">
        <f t="shared" si="0"/>
        <v>107407</v>
      </c>
      <c r="P19" s="6">
        <v>65952</v>
      </c>
      <c r="Q19" s="7">
        <f t="shared" si="1"/>
        <v>1.628563197476953</v>
      </c>
    </row>
    <row r="20" spans="1:17" ht="22.6" customHeight="1">
      <c r="A20" s="5" t="s">
        <v>37</v>
      </c>
      <c r="B20" s="13" t="s">
        <v>147</v>
      </c>
      <c r="C20" s="6">
        <v>0</v>
      </c>
      <c r="D20" s="6">
        <v>0</v>
      </c>
      <c r="E20" s="6">
        <v>0</v>
      </c>
      <c r="F20" s="6">
        <v>0</v>
      </c>
      <c r="G20" s="6">
        <v>3146</v>
      </c>
      <c r="H20" s="6">
        <v>9976</v>
      </c>
      <c r="I20" s="6">
        <v>14077</v>
      </c>
      <c r="J20" s="6">
        <v>21016</v>
      </c>
      <c r="K20" s="6">
        <v>0</v>
      </c>
      <c r="L20" s="6">
        <v>0</v>
      </c>
      <c r="M20" s="6">
        <v>0</v>
      </c>
      <c r="N20" s="6">
        <v>0</v>
      </c>
      <c r="O20" s="6">
        <f t="shared" si="0"/>
        <v>48215</v>
      </c>
      <c r="P20" s="6">
        <v>56026</v>
      </c>
      <c r="Q20" s="7">
        <f t="shared" si="1"/>
        <v>0.86058258665619536</v>
      </c>
    </row>
    <row r="21" spans="1:17" ht="22.6" customHeight="1">
      <c r="A21" s="5" t="s">
        <v>38</v>
      </c>
      <c r="B21" s="13" t="s">
        <v>148</v>
      </c>
      <c r="C21" s="6">
        <v>0</v>
      </c>
      <c r="D21" s="6">
        <v>0</v>
      </c>
      <c r="E21" s="6">
        <v>0</v>
      </c>
      <c r="F21" s="6">
        <v>290</v>
      </c>
      <c r="G21" s="6">
        <v>665</v>
      </c>
      <c r="H21" s="6">
        <v>660</v>
      </c>
      <c r="I21" s="6">
        <v>65</v>
      </c>
      <c r="J21" s="6">
        <v>420</v>
      </c>
      <c r="K21" s="6">
        <v>95</v>
      </c>
      <c r="L21" s="6">
        <v>0</v>
      </c>
      <c r="M21" s="6">
        <v>0</v>
      </c>
      <c r="N21" s="6">
        <v>0</v>
      </c>
      <c r="O21" s="6">
        <f t="shared" si="0"/>
        <v>2195</v>
      </c>
      <c r="P21" s="6">
        <v>614</v>
      </c>
      <c r="Q21" s="7">
        <f t="shared" si="1"/>
        <v>3.5749185667752443</v>
      </c>
    </row>
    <row r="22" spans="1:17" ht="22.6" customHeight="1">
      <c r="A22" s="5" t="s">
        <v>39</v>
      </c>
      <c r="B22" s="13" t="s">
        <v>149</v>
      </c>
      <c r="C22" s="6">
        <v>55</v>
      </c>
      <c r="D22" s="6">
        <v>0</v>
      </c>
      <c r="E22" s="6">
        <v>3</v>
      </c>
      <c r="F22" s="6">
        <v>1474</v>
      </c>
      <c r="G22" s="6">
        <v>2250</v>
      </c>
      <c r="H22" s="6">
        <v>5716</v>
      </c>
      <c r="I22" s="6">
        <v>12503</v>
      </c>
      <c r="J22" s="6">
        <v>18317</v>
      </c>
      <c r="K22" s="6">
        <v>4077</v>
      </c>
      <c r="L22" s="6">
        <v>692</v>
      </c>
      <c r="M22" s="6">
        <v>441</v>
      </c>
      <c r="N22" s="6">
        <v>73</v>
      </c>
      <c r="O22" s="6">
        <f t="shared" si="0"/>
        <v>45601</v>
      </c>
      <c r="P22" s="6">
        <v>64737</v>
      </c>
      <c r="Q22" s="7">
        <f t="shared" si="1"/>
        <v>0.70440397299843982</v>
      </c>
    </row>
    <row r="23" spans="1:17" ht="22.6" customHeight="1">
      <c r="A23" s="5" t="s">
        <v>40</v>
      </c>
      <c r="B23" s="13" t="s">
        <v>150</v>
      </c>
      <c r="C23" s="6">
        <v>0</v>
      </c>
      <c r="D23" s="6">
        <v>0</v>
      </c>
      <c r="E23" s="6">
        <v>0</v>
      </c>
      <c r="F23" s="6">
        <v>608</v>
      </c>
      <c r="G23" s="6">
        <v>324</v>
      </c>
      <c r="H23" s="6">
        <v>88</v>
      </c>
      <c r="I23" s="6">
        <v>13</v>
      </c>
      <c r="J23" s="6">
        <v>34</v>
      </c>
      <c r="K23" s="6">
        <v>0</v>
      </c>
      <c r="L23" s="6">
        <v>0</v>
      </c>
      <c r="M23" s="6">
        <v>0</v>
      </c>
      <c r="N23" s="6">
        <v>0</v>
      </c>
      <c r="O23" s="6">
        <f t="shared" si="0"/>
        <v>1067</v>
      </c>
      <c r="P23" s="6">
        <v>1124</v>
      </c>
      <c r="Q23" s="7">
        <f t="shared" si="1"/>
        <v>0.94928825622775803</v>
      </c>
    </row>
    <row r="24" spans="1:17" ht="22.6" customHeight="1">
      <c r="A24" s="5" t="s">
        <v>41</v>
      </c>
      <c r="B24" s="13" t="s">
        <v>151</v>
      </c>
      <c r="C24" s="6">
        <v>200</v>
      </c>
      <c r="D24" s="6">
        <v>142</v>
      </c>
      <c r="E24" s="6">
        <v>8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34</v>
      </c>
      <c r="O24" s="6">
        <f t="shared" si="0"/>
        <v>384</v>
      </c>
      <c r="P24" s="6">
        <v>449.6</v>
      </c>
      <c r="Q24" s="7">
        <f t="shared" si="1"/>
        <v>0.85409252669039137</v>
      </c>
    </row>
    <row r="25" spans="1:17" ht="22.6" customHeight="1">
      <c r="A25" s="5" t="s">
        <v>42</v>
      </c>
      <c r="B25" s="13" t="s">
        <v>152</v>
      </c>
      <c r="C25" s="6">
        <v>10</v>
      </c>
      <c r="D25" s="6">
        <v>56</v>
      </c>
      <c r="E25" s="6">
        <v>459</v>
      </c>
      <c r="F25" s="6">
        <v>861</v>
      </c>
      <c r="G25" s="6">
        <v>208</v>
      </c>
      <c r="H25" s="6">
        <v>6077</v>
      </c>
      <c r="I25" s="6">
        <v>780</v>
      </c>
      <c r="J25" s="6">
        <v>418</v>
      </c>
      <c r="K25" s="6">
        <v>9</v>
      </c>
      <c r="L25" s="6">
        <v>9</v>
      </c>
      <c r="M25" s="6">
        <v>9</v>
      </c>
      <c r="N25" s="6">
        <v>3</v>
      </c>
      <c r="O25" s="6">
        <f t="shared" si="0"/>
        <v>8899</v>
      </c>
      <c r="P25" s="6">
        <v>3582</v>
      </c>
      <c r="Q25" s="7">
        <f t="shared" si="1"/>
        <v>2.4843662758235623</v>
      </c>
    </row>
    <row r="26" spans="1:17" ht="22.6" customHeight="1">
      <c r="A26" s="18" t="s">
        <v>110</v>
      </c>
      <c r="B26" s="19"/>
      <c r="C26" s="6">
        <f>SUM('P7'!C9:C25)+SUM('P8'!C3:C25)</f>
        <v>172911</v>
      </c>
      <c r="D26" s="6">
        <f>SUM('P7'!D9:D25)+SUM('P8'!D3:D25)</f>
        <v>245789</v>
      </c>
      <c r="E26" s="6">
        <f>SUM('P7'!E9:E25)+SUM('P8'!E3:E25)</f>
        <v>103115</v>
      </c>
      <c r="F26" s="6">
        <f>SUM('P7'!F9:F25)+SUM('P8'!F3:F25)</f>
        <v>257194</v>
      </c>
      <c r="G26" s="6">
        <f>SUM('P7'!G9:G25)+SUM('P8'!G3:G25)</f>
        <v>331329</v>
      </c>
      <c r="H26" s="6">
        <f>SUM('P7'!H9:H25)+SUM('P8'!H3:H25)</f>
        <v>382970</v>
      </c>
      <c r="I26" s="6">
        <f>SUM('P7'!I9:I25)+SUM('P8'!I3:I25)</f>
        <v>111997</v>
      </c>
      <c r="J26" s="6">
        <f>SUM('P7'!J9:J25)+SUM('P8'!J3:J25)</f>
        <v>180577</v>
      </c>
      <c r="K26" s="6">
        <f>SUM('P7'!K9:K25)+SUM('P8'!K3:K25)</f>
        <v>228539</v>
      </c>
      <c r="L26" s="6">
        <f>SUM('P7'!L9:L25)+SUM('P8'!L3:L25)</f>
        <v>286461</v>
      </c>
      <c r="M26" s="6">
        <f>SUM('P7'!M9:M25)+SUM('P8'!M3:M25)</f>
        <v>186819</v>
      </c>
      <c r="N26" s="6">
        <f>SUM('P7'!N9:N25)+SUM('P8'!N3:N25)</f>
        <v>107781</v>
      </c>
      <c r="O26" s="6">
        <f>SUM('P7'!O9:O25)+SUM('P8'!O3:O25)</f>
        <v>2595482</v>
      </c>
      <c r="P26" s="6">
        <f>SUM('P7'!P9:P25)+SUM('P8'!P3:P25)</f>
        <v>2842205.2</v>
      </c>
      <c r="Q26" s="7">
        <f t="shared" si="1"/>
        <v>0.91319303757518977</v>
      </c>
    </row>
    <row r="27" spans="1:17" ht="22.6" customHeight="1">
      <c r="A27" s="21" t="s">
        <v>43</v>
      </c>
      <c r="B27" s="22"/>
      <c r="C27" s="6">
        <v>148531</v>
      </c>
      <c r="D27" s="6">
        <v>300694.59999999998</v>
      </c>
      <c r="E27" s="6">
        <v>243093</v>
      </c>
      <c r="F27" s="6">
        <v>146344.6</v>
      </c>
      <c r="G27" s="6">
        <v>329967</v>
      </c>
      <c r="H27" s="6">
        <v>329972</v>
      </c>
      <c r="I27" s="6">
        <v>166299</v>
      </c>
      <c r="J27" s="6">
        <v>155565</v>
      </c>
      <c r="K27" s="6">
        <v>319326</v>
      </c>
      <c r="L27" s="6">
        <v>312383</v>
      </c>
      <c r="M27" s="6">
        <v>192248</v>
      </c>
      <c r="N27" s="6">
        <v>197782</v>
      </c>
      <c r="O27" s="6">
        <f>SUM(C27:N27)</f>
        <v>2842205.2</v>
      </c>
      <c r="P27" s="23"/>
      <c r="Q27" s="24"/>
    </row>
    <row r="28" spans="1:17" ht="22.6" customHeight="1">
      <c r="A28" s="21" t="s">
        <v>111</v>
      </c>
      <c r="B28" s="22"/>
      <c r="C28" s="8">
        <f t="shared" ref="C28:O28" si="2">C26/C27</f>
        <v>1.1641408190882712</v>
      </c>
      <c r="D28" s="8">
        <f t="shared" si="2"/>
        <v>0.81740410369856997</v>
      </c>
      <c r="E28" s="8">
        <f t="shared" si="2"/>
        <v>0.42417922358932592</v>
      </c>
      <c r="F28" s="8">
        <f t="shared" si="2"/>
        <v>1.7574546652216754</v>
      </c>
      <c r="G28" s="8">
        <f t="shared" si="2"/>
        <v>1.0041276854958223</v>
      </c>
      <c r="H28" s="8">
        <f t="shared" si="2"/>
        <v>1.1606136278229668</v>
      </c>
      <c r="I28" s="8">
        <f t="shared" si="2"/>
        <v>0.6734676696793126</v>
      </c>
      <c r="J28" s="8">
        <f t="shared" si="2"/>
        <v>1.1607816668273712</v>
      </c>
      <c r="K28" s="8">
        <f t="shared" si="2"/>
        <v>0.71569180085555195</v>
      </c>
      <c r="L28" s="8">
        <f t="shared" si="2"/>
        <v>0.91701853173828285</v>
      </c>
      <c r="M28" s="8">
        <f t="shared" si="2"/>
        <v>0.97176043443884985</v>
      </c>
      <c r="N28" s="8">
        <f t="shared" si="2"/>
        <v>0.54494847862798435</v>
      </c>
      <c r="O28" s="8">
        <f t="shared" si="2"/>
        <v>0.91319303757518977</v>
      </c>
      <c r="P28" s="25"/>
      <c r="Q28" s="26"/>
    </row>
    <row r="29" spans="1:17" ht="24.75" customHeight="1">
      <c r="Q29" s="4" t="s">
        <v>176</v>
      </c>
    </row>
  </sheetData>
  <mergeCells count="6">
    <mergeCell ref="O1:Q1"/>
    <mergeCell ref="A2:B2"/>
    <mergeCell ref="A26:B26"/>
    <mergeCell ref="A27:B27"/>
    <mergeCell ref="P27:Q28"/>
    <mergeCell ref="A28:B28"/>
  </mergeCells>
  <phoneticPr fontId="3"/>
  <pageMargins left="0.78740157480314965" right="0.39370078740157483" top="0.39370078740157483" bottom="0.39370078740157483" header="0" footer="0"/>
  <pageSetup paperSize="9" scale="86" orientation="landscape" r:id="rId1"/>
  <headerFooter scaleWithDoc="0" alignWithMargins="0">
    <oddFooter>&amp;C&amp;"ＭＳ 明朝,標準"&amp;10－８－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6F8B-D875-4979-81A5-937CF6BB400F}">
  <sheetPr>
    <pageSetUpPr fitToPage="1"/>
  </sheetPr>
  <dimension ref="A1:Q23"/>
  <sheetViews>
    <sheetView view="pageLayout" zoomScaleNormal="100" workbookViewId="0">
      <selection activeCell="O5" sqref="O5:Q5"/>
    </sheetView>
  </sheetViews>
  <sheetFormatPr defaultColWidth="9" defaultRowHeight="14.4"/>
  <cols>
    <col min="1" max="1" width="3.109375" style="9" customWidth="1"/>
    <col min="2" max="2" width="18.88671875" style="2" customWidth="1"/>
    <col min="3" max="14" width="8.44140625" style="2" customWidth="1"/>
    <col min="15" max="16" width="9.109375" style="2" customWidth="1"/>
    <col min="17" max="17" width="8.44140625" style="2" customWidth="1"/>
    <col min="18" max="256" width="9" style="2"/>
    <col min="257" max="257" width="3.109375" style="2" customWidth="1"/>
    <col min="258" max="258" width="18.88671875" style="2" customWidth="1"/>
    <col min="259" max="270" width="8.44140625" style="2" customWidth="1"/>
    <col min="271" max="272" width="9.109375" style="2" customWidth="1"/>
    <col min="273" max="273" width="8.44140625" style="2" customWidth="1"/>
    <col min="274" max="512" width="9" style="2"/>
    <col min="513" max="513" width="3.109375" style="2" customWidth="1"/>
    <col min="514" max="514" width="18.88671875" style="2" customWidth="1"/>
    <col min="515" max="526" width="8.44140625" style="2" customWidth="1"/>
    <col min="527" max="528" width="9.109375" style="2" customWidth="1"/>
    <col min="529" max="529" width="8.44140625" style="2" customWidth="1"/>
    <col min="530" max="768" width="9" style="2"/>
    <col min="769" max="769" width="3.109375" style="2" customWidth="1"/>
    <col min="770" max="770" width="18.88671875" style="2" customWidth="1"/>
    <col min="771" max="782" width="8.44140625" style="2" customWidth="1"/>
    <col min="783" max="784" width="9.109375" style="2" customWidth="1"/>
    <col min="785" max="785" width="8.44140625" style="2" customWidth="1"/>
    <col min="786" max="1024" width="9" style="2"/>
    <col min="1025" max="1025" width="3.109375" style="2" customWidth="1"/>
    <col min="1026" max="1026" width="18.88671875" style="2" customWidth="1"/>
    <col min="1027" max="1038" width="8.44140625" style="2" customWidth="1"/>
    <col min="1039" max="1040" width="9.109375" style="2" customWidth="1"/>
    <col min="1041" max="1041" width="8.44140625" style="2" customWidth="1"/>
    <col min="1042" max="1280" width="9" style="2"/>
    <col min="1281" max="1281" width="3.109375" style="2" customWidth="1"/>
    <col min="1282" max="1282" width="18.88671875" style="2" customWidth="1"/>
    <col min="1283" max="1294" width="8.44140625" style="2" customWidth="1"/>
    <col min="1295" max="1296" width="9.109375" style="2" customWidth="1"/>
    <col min="1297" max="1297" width="8.44140625" style="2" customWidth="1"/>
    <col min="1298" max="1536" width="9" style="2"/>
    <col min="1537" max="1537" width="3.109375" style="2" customWidth="1"/>
    <col min="1538" max="1538" width="18.88671875" style="2" customWidth="1"/>
    <col min="1539" max="1550" width="8.44140625" style="2" customWidth="1"/>
    <col min="1551" max="1552" width="9.109375" style="2" customWidth="1"/>
    <col min="1553" max="1553" width="8.44140625" style="2" customWidth="1"/>
    <col min="1554" max="1792" width="9" style="2"/>
    <col min="1793" max="1793" width="3.109375" style="2" customWidth="1"/>
    <col min="1794" max="1794" width="18.88671875" style="2" customWidth="1"/>
    <col min="1795" max="1806" width="8.44140625" style="2" customWidth="1"/>
    <col min="1807" max="1808" width="9.109375" style="2" customWidth="1"/>
    <col min="1809" max="1809" width="8.44140625" style="2" customWidth="1"/>
    <col min="1810" max="2048" width="9" style="2"/>
    <col min="2049" max="2049" width="3.109375" style="2" customWidth="1"/>
    <col min="2050" max="2050" width="18.88671875" style="2" customWidth="1"/>
    <col min="2051" max="2062" width="8.44140625" style="2" customWidth="1"/>
    <col min="2063" max="2064" width="9.109375" style="2" customWidth="1"/>
    <col min="2065" max="2065" width="8.44140625" style="2" customWidth="1"/>
    <col min="2066" max="2304" width="9" style="2"/>
    <col min="2305" max="2305" width="3.109375" style="2" customWidth="1"/>
    <col min="2306" max="2306" width="18.88671875" style="2" customWidth="1"/>
    <col min="2307" max="2318" width="8.44140625" style="2" customWidth="1"/>
    <col min="2319" max="2320" width="9.109375" style="2" customWidth="1"/>
    <col min="2321" max="2321" width="8.44140625" style="2" customWidth="1"/>
    <col min="2322" max="2560" width="9" style="2"/>
    <col min="2561" max="2561" width="3.109375" style="2" customWidth="1"/>
    <col min="2562" max="2562" width="18.88671875" style="2" customWidth="1"/>
    <col min="2563" max="2574" width="8.44140625" style="2" customWidth="1"/>
    <col min="2575" max="2576" width="9.109375" style="2" customWidth="1"/>
    <col min="2577" max="2577" width="8.44140625" style="2" customWidth="1"/>
    <col min="2578" max="2816" width="9" style="2"/>
    <col min="2817" max="2817" width="3.109375" style="2" customWidth="1"/>
    <col min="2818" max="2818" width="18.88671875" style="2" customWidth="1"/>
    <col min="2819" max="2830" width="8.44140625" style="2" customWidth="1"/>
    <col min="2831" max="2832" width="9.109375" style="2" customWidth="1"/>
    <col min="2833" max="2833" width="8.44140625" style="2" customWidth="1"/>
    <col min="2834" max="3072" width="9" style="2"/>
    <col min="3073" max="3073" width="3.109375" style="2" customWidth="1"/>
    <col min="3074" max="3074" width="18.88671875" style="2" customWidth="1"/>
    <col min="3075" max="3086" width="8.44140625" style="2" customWidth="1"/>
    <col min="3087" max="3088" width="9.109375" style="2" customWidth="1"/>
    <col min="3089" max="3089" width="8.44140625" style="2" customWidth="1"/>
    <col min="3090" max="3328" width="9" style="2"/>
    <col min="3329" max="3329" width="3.109375" style="2" customWidth="1"/>
    <col min="3330" max="3330" width="18.88671875" style="2" customWidth="1"/>
    <col min="3331" max="3342" width="8.44140625" style="2" customWidth="1"/>
    <col min="3343" max="3344" width="9.109375" style="2" customWidth="1"/>
    <col min="3345" max="3345" width="8.44140625" style="2" customWidth="1"/>
    <col min="3346" max="3584" width="9" style="2"/>
    <col min="3585" max="3585" width="3.109375" style="2" customWidth="1"/>
    <col min="3586" max="3586" width="18.88671875" style="2" customWidth="1"/>
    <col min="3587" max="3598" width="8.44140625" style="2" customWidth="1"/>
    <col min="3599" max="3600" width="9.109375" style="2" customWidth="1"/>
    <col min="3601" max="3601" width="8.44140625" style="2" customWidth="1"/>
    <col min="3602" max="3840" width="9" style="2"/>
    <col min="3841" max="3841" width="3.109375" style="2" customWidth="1"/>
    <col min="3842" max="3842" width="18.88671875" style="2" customWidth="1"/>
    <col min="3843" max="3854" width="8.44140625" style="2" customWidth="1"/>
    <col min="3855" max="3856" width="9.109375" style="2" customWidth="1"/>
    <col min="3857" max="3857" width="8.44140625" style="2" customWidth="1"/>
    <col min="3858" max="4096" width="9" style="2"/>
    <col min="4097" max="4097" width="3.109375" style="2" customWidth="1"/>
    <col min="4098" max="4098" width="18.88671875" style="2" customWidth="1"/>
    <col min="4099" max="4110" width="8.44140625" style="2" customWidth="1"/>
    <col min="4111" max="4112" width="9.109375" style="2" customWidth="1"/>
    <col min="4113" max="4113" width="8.44140625" style="2" customWidth="1"/>
    <col min="4114" max="4352" width="9" style="2"/>
    <col min="4353" max="4353" width="3.109375" style="2" customWidth="1"/>
    <col min="4354" max="4354" width="18.88671875" style="2" customWidth="1"/>
    <col min="4355" max="4366" width="8.44140625" style="2" customWidth="1"/>
    <col min="4367" max="4368" width="9.109375" style="2" customWidth="1"/>
    <col min="4369" max="4369" width="8.44140625" style="2" customWidth="1"/>
    <col min="4370" max="4608" width="9" style="2"/>
    <col min="4609" max="4609" width="3.109375" style="2" customWidth="1"/>
    <col min="4610" max="4610" width="18.88671875" style="2" customWidth="1"/>
    <col min="4611" max="4622" width="8.44140625" style="2" customWidth="1"/>
    <col min="4623" max="4624" width="9.109375" style="2" customWidth="1"/>
    <col min="4625" max="4625" width="8.44140625" style="2" customWidth="1"/>
    <col min="4626" max="4864" width="9" style="2"/>
    <col min="4865" max="4865" width="3.109375" style="2" customWidth="1"/>
    <col min="4866" max="4866" width="18.88671875" style="2" customWidth="1"/>
    <col min="4867" max="4878" width="8.44140625" style="2" customWidth="1"/>
    <col min="4879" max="4880" width="9.109375" style="2" customWidth="1"/>
    <col min="4881" max="4881" width="8.44140625" style="2" customWidth="1"/>
    <col min="4882" max="5120" width="9" style="2"/>
    <col min="5121" max="5121" width="3.109375" style="2" customWidth="1"/>
    <col min="5122" max="5122" width="18.88671875" style="2" customWidth="1"/>
    <col min="5123" max="5134" width="8.44140625" style="2" customWidth="1"/>
    <col min="5135" max="5136" width="9.109375" style="2" customWidth="1"/>
    <col min="5137" max="5137" width="8.44140625" style="2" customWidth="1"/>
    <col min="5138" max="5376" width="9" style="2"/>
    <col min="5377" max="5377" width="3.109375" style="2" customWidth="1"/>
    <col min="5378" max="5378" width="18.88671875" style="2" customWidth="1"/>
    <col min="5379" max="5390" width="8.44140625" style="2" customWidth="1"/>
    <col min="5391" max="5392" width="9.109375" style="2" customWidth="1"/>
    <col min="5393" max="5393" width="8.44140625" style="2" customWidth="1"/>
    <col min="5394" max="5632" width="9" style="2"/>
    <col min="5633" max="5633" width="3.109375" style="2" customWidth="1"/>
    <col min="5634" max="5634" width="18.88671875" style="2" customWidth="1"/>
    <col min="5635" max="5646" width="8.44140625" style="2" customWidth="1"/>
    <col min="5647" max="5648" width="9.109375" style="2" customWidth="1"/>
    <col min="5649" max="5649" width="8.44140625" style="2" customWidth="1"/>
    <col min="5650" max="5888" width="9" style="2"/>
    <col min="5889" max="5889" width="3.109375" style="2" customWidth="1"/>
    <col min="5890" max="5890" width="18.88671875" style="2" customWidth="1"/>
    <col min="5891" max="5902" width="8.44140625" style="2" customWidth="1"/>
    <col min="5903" max="5904" width="9.109375" style="2" customWidth="1"/>
    <col min="5905" max="5905" width="8.44140625" style="2" customWidth="1"/>
    <col min="5906" max="6144" width="9" style="2"/>
    <col min="6145" max="6145" width="3.109375" style="2" customWidth="1"/>
    <col min="6146" max="6146" width="18.88671875" style="2" customWidth="1"/>
    <col min="6147" max="6158" width="8.44140625" style="2" customWidth="1"/>
    <col min="6159" max="6160" width="9.109375" style="2" customWidth="1"/>
    <col min="6161" max="6161" width="8.44140625" style="2" customWidth="1"/>
    <col min="6162" max="6400" width="9" style="2"/>
    <col min="6401" max="6401" width="3.109375" style="2" customWidth="1"/>
    <col min="6402" max="6402" width="18.88671875" style="2" customWidth="1"/>
    <col min="6403" max="6414" width="8.44140625" style="2" customWidth="1"/>
    <col min="6415" max="6416" width="9.109375" style="2" customWidth="1"/>
    <col min="6417" max="6417" width="8.44140625" style="2" customWidth="1"/>
    <col min="6418" max="6656" width="9" style="2"/>
    <col min="6657" max="6657" width="3.109375" style="2" customWidth="1"/>
    <col min="6658" max="6658" width="18.88671875" style="2" customWidth="1"/>
    <col min="6659" max="6670" width="8.44140625" style="2" customWidth="1"/>
    <col min="6671" max="6672" width="9.109375" style="2" customWidth="1"/>
    <col min="6673" max="6673" width="8.44140625" style="2" customWidth="1"/>
    <col min="6674" max="6912" width="9" style="2"/>
    <col min="6913" max="6913" width="3.109375" style="2" customWidth="1"/>
    <col min="6914" max="6914" width="18.88671875" style="2" customWidth="1"/>
    <col min="6915" max="6926" width="8.44140625" style="2" customWidth="1"/>
    <col min="6927" max="6928" width="9.109375" style="2" customWidth="1"/>
    <col min="6929" max="6929" width="8.44140625" style="2" customWidth="1"/>
    <col min="6930" max="7168" width="9" style="2"/>
    <col min="7169" max="7169" width="3.109375" style="2" customWidth="1"/>
    <col min="7170" max="7170" width="18.88671875" style="2" customWidth="1"/>
    <col min="7171" max="7182" width="8.44140625" style="2" customWidth="1"/>
    <col min="7183" max="7184" width="9.109375" style="2" customWidth="1"/>
    <col min="7185" max="7185" width="8.44140625" style="2" customWidth="1"/>
    <col min="7186" max="7424" width="9" style="2"/>
    <col min="7425" max="7425" width="3.109375" style="2" customWidth="1"/>
    <col min="7426" max="7426" width="18.88671875" style="2" customWidth="1"/>
    <col min="7427" max="7438" width="8.44140625" style="2" customWidth="1"/>
    <col min="7439" max="7440" width="9.109375" style="2" customWidth="1"/>
    <col min="7441" max="7441" width="8.44140625" style="2" customWidth="1"/>
    <col min="7442" max="7680" width="9" style="2"/>
    <col min="7681" max="7681" width="3.109375" style="2" customWidth="1"/>
    <col min="7682" max="7682" width="18.88671875" style="2" customWidth="1"/>
    <col min="7683" max="7694" width="8.44140625" style="2" customWidth="1"/>
    <col min="7695" max="7696" width="9.109375" style="2" customWidth="1"/>
    <col min="7697" max="7697" width="8.44140625" style="2" customWidth="1"/>
    <col min="7698" max="7936" width="9" style="2"/>
    <col min="7937" max="7937" width="3.109375" style="2" customWidth="1"/>
    <col min="7938" max="7938" width="18.88671875" style="2" customWidth="1"/>
    <col min="7939" max="7950" width="8.44140625" style="2" customWidth="1"/>
    <col min="7951" max="7952" width="9.109375" style="2" customWidth="1"/>
    <col min="7953" max="7953" width="8.44140625" style="2" customWidth="1"/>
    <col min="7954" max="8192" width="9" style="2"/>
    <col min="8193" max="8193" width="3.109375" style="2" customWidth="1"/>
    <col min="8194" max="8194" width="18.88671875" style="2" customWidth="1"/>
    <col min="8195" max="8206" width="8.44140625" style="2" customWidth="1"/>
    <col min="8207" max="8208" width="9.109375" style="2" customWidth="1"/>
    <col min="8209" max="8209" width="8.44140625" style="2" customWidth="1"/>
    <col min="8210" max="8448" width="9" style="2"/>
    <col min="8449" max="8449" width="3.109375" style="2" customWidth="1"/>
    <col min="8450" max="8450" width="18.88671875" style="2" customWidth="1"/>
    <col min="8451" max="8462" width="8.44140625" style="2" customWidth="1"/>
    <col min="8463" max="8464" width="9.109375" style="2" customWidth="1"/>
    <col min="8465" max="8465" width="8.44140625" style="2" customWidth="1"/>
    <col min="8466" max="8704" width="9" style="2"/>
    <col min="8705" max="8705" width="3.109375" style="2" customWidth="1"/>
    <col min="8706" max="8706" width="18.88671875" style="2" customWidth="1"/>
    <col min="8707" max="8718" width="8.44140625" style="2" customWidth="1"/>
    <col min="8719" max="8720" width="9.109375" style="2" customWidth="1"/>
    <col min="8721" max="8721" width="8.44140625" style="2" customWidth="1"/>
    <col min="8722" max="8960" width="9" style="2"/>
    <col min="8961" max="8961" width="3.109375" style="2" customWidth="1"/>
    <col min="8962" max="8962" width="18.88671875" style="2" customWidth="1"/>
    <col min="8963" max="8974" width="8.44140625" style="2" customWidth="1"/>
    <col min="8975" max="8976" width="9.109375" style="2" customWidth="1"/>
    <col min="8977" max="8977" width="8.44140625" style="2" customWidth="1"/>
    <col min="8978" max="9216" width="9" style="2"/>
    <col min="9217" max="9217" width="3.109375" style="2" customWidth="1"/>
    <col min="9218" max="9218" width="18.88671875" style="2" customWidth="1"/>
    <col min="9219" max="9230" width="8.44140625" style="2" customWidth="1"/>
    <col min="9231" max="9232" width="9.109375" style="2" customWidth="1"/>
    <col min="9233" max="9233" width="8.44140625" style="2" customWidth="1"/>
    <col min="9234" max="9472" width="9" style="2"/>
    <col min="9473" max="9473" width="3.109375" style="2" customWidth="1"/>
    <col min="9474" max="9474" width="18.88671875" style="2" customWidth="1"/>
    <col min="9475" max="9486" width="8.44140625" style="2" customWidth="1"/>
    <col min="9487" max="9488" width="9.109375" style="2" customWidth="1"/>
    <col min="9489" max="9489" width="8.44140625" style="2" customWidth="1"/>
    <col min="9490" max="9728" width="9" style="2"/>
    <col min="9729" max="9729" width="3.109375" style="2" customWidth="1"/>
    <col min="9730" max="9730" width="18.88671875" style="2" customWidth="1"/>
    <col min="9731" max="9742" width="8.44140625" style="2" customWidth="1"/>
    <col min="9743" max="9744" width="9.109375" style="2" customWidth="1"/>
    <col min="9745" max="9745" width="8.44140625" style="2" customWidth="1"/>
    <col min="9746" max="9984" width="9" style="2"/>
    <col min="9985" max="9985" width="3.109375" style="2" customWidth="1"/>
    <col min="9986" max="9986" width="18.88671875" style="2" customWidth="1"/>
    <col min="9987" max="9998" width="8.44140625" style="2" customWidth="1"/>
    <col min="9999" max="10000" width="9.109375" style="2" customWidth="1"/>
    <col min="10001" max="10001" width="8.44140625" style="2" customWidth="1"/>
    <col min="10002" max="10240" width="9" style="2"/>
    <col min="10241" max="10241" width="3.109375" style="2" customWidth="1"/>
    <col min="10242" max="10242" width="18.88671875" style="2" customWidth="1"/>
    <col min="10243" max="10254" width="8.44140625" style="2" customWidth="1"/>
    <col min="10255" max="10256" width="9.109375" style="2" customWidth="1"/>
    <col min="10257" max="10257" width="8.44140625" style="2" customWidth="1"/>
    <col min="10258" max="10496" width="9" style="2"/>
    <col min="10497" max="10497" width="3.109375" style="2" customWidth="1"/>
    <col min="10498" max="10498" width="18.88671875" style="2" customWidth="1"/>
    <col min="10499" max="10510" width="8.44140625" style="2" customWidth="1"/>
    <col min="10511" max="10512" width="9.109375" style="2" customWidth="1"/>
    <col min="10513" max="10513" width="8.44140625" style="2" customWidth="1"/>
    <col min="10514" max="10752" width="9" style="2"/>
    <col min="10753" max="10753" width="3.109375" style="2" customWidth="1"/>
    <col min="10754" max="10754" width="18.88671875" style="2" customWidth="1"/>
    <col min="10755" max="10766" width="8.44140625" style="2" customWidth="1"/>
    <col min="10767" max="10768" width="9.109375" style="2" customWidth="1"/>
    <col min="10769" max="10769" width="8.44140625" style="2" customWidth="1"/>
    <col min="10770" max="11008" width="9" style="2"/>
    <col min="11009" max="11009" width="3.109375" style="2" customWidth="1"/>
    <col min="11010" max="11010" width="18.88671875" style="2" customWidth="1"/>
    <col min="11011" max="11022" width="8.44140625" style="2" customWidth="1"/>
    <col min="11023" max="11024" width="9.109375" style="2" customWidth="1"/>
    <col min="11025" max="11025" width="8.44140625" style="2" customWidth="1"/>
    <col min="11026" max="11264" width="9" style="2"/>
    <col min="11265" max="11265" width="3.109375" style="2" customWidth="1"/>
    <col min="11266" max="11266" width="18.88671875" style="2" customWidth="1"/>
    <col min="11267" max="11278" width="8.44140625" style="2" customWidth="1"/>
    <col min="11279" max="11280" width="9.109375" style="2" customWidth="1"/>
    <col min="11281" max="11281" width="8.44140625" style="2" customWidth="1"/>
    <col min="11282" max="11520" width="9" style="2"/>
    <col min="11521" max="11521" width="3.109375" style="2" customWidth="1"/>
    <col min="11522" max="11522" width="18.88671875" style="2" customWidth="1"/>
    <col min="11523" max="11534" width="8.44140625" style="2" customWidth="1"/>
    <col min="11535" max="11536" width="9.109375" style="2" customWidth="1"/>
    <col min="11537" max="11537" width="8.44140625" style="2" customWidth="1"/>
    <col min="11538" max="11776" width="9" style="2"/>
    <col min="11777" max="11777" width="3.109375" style="2" customWidth="1"/>
    <col min="11778" max="11778" width="18.88671875" style="2" customWidth="1"/>
    <col min="11779" max="11790" width="8.44140625" style="2" customWidth="1"/>
    <col min="11791" max="11792" width="9.109375" style="2" customWidth="1"/>
    <col min="11793" max="11793" width="8.44140625" style="2" customWidth="1"/>
    <col min="11794" max="12032" width="9" style="2"/>
    <col min="12033" max="12033" width="3.109375" style="2" customWidth="1"/>
    <col min="12034" max="12034" width="18.88671875" style="2" customWidth="1"/>
    <col min="12035" max="12046" width="8.44140625" style="2" customWidth="1"/>
    <col min="12047" max="12048" width="9.109375" style="2" customWidth="1"/>
    <col min="12049" max="12049" width="8.44140625" style="2" customWidth="1"/>
    <col min="12050" max="12288" width="9" style="2"/>
    <col min="12289" max="12289" width="3.109375" style="2" customWidth="1"/>
    <col min="12290" max="12290" width="18.88671875" style="2" customWidth="1"/>
    <col min="12291" max="12302" width="8.44140625" style="2" customWidth="1"/>
    <col min="12303" max="12304" width="9.109375" style="2" customWidth="1"/>
    <col min="12305" max="12305" width="8.44140625" style="2" customWidth="1"/>
    <col min="12306" max="12544" width="9" style="2"/>
    <col min="12545" max="12545" width="3.109375" style="2" customWidth="1"/>
    <col min="12546" max="12546" width="18.88671875" style="2" customWidth="1"/>
    <col min="12547" max="12558" width="8.44140625" style="2" customWidth="1"/>
    <col min="12559" max="12560" width="9.109375" style="2" customWidth="1"/>
    <col min="12561" max="12561" width="8.44140625" style="2" customWidth="1"/>
    <col min="12562" max="12800" width="9" style="2"/>
    <col min="12801" max="12801" width="3.109375" style="2" customWidth="1"/>
    <col min="12802" max="12802" width="18.88671875" style="2" customWidth="1"/>
    <col min="12803" max="12814" width="8.44140625" style="2" customWidth="1"/>
    <col min="12815" max="12816" width="9.109375" style="2" customWidth="1"/>
    <col min="12817" max="12817" width="8.44140625" style="2" customWidth="1"/>
    <col min="12818" max="13056" width="9" style="2"/>
    <col min="13057" max="13057" width="3.109375" style="2" customWidth="1"/>
    <col min="13058" max="13058" width="18.88671875" style="2" customWidth="1"/>
    <col min="13059" max="13070" width="8.44140625" style="2" customWidth="1"/>
    <col min="13071" max="13072" width="9.109375" style="2" customWidth="1"/>
    <col min="13073" max="13073" width="8.44140625" style="2" customWidth="1"/>
    <col min="13074" max="13312" width="9" style="2"/>
    <col min="13313" max="13313" width="3.109375" style="2" customWidth="1"/>
    <col min="13314" max="13314" width="18.88671875" style="2" customWidth="1"/>
    <col min="13315" max="13326" width="8.44140625" style="2" customWidth="1"/>
    <col min="13327" max="13328" width="9.109375" style="2" customWidth="1"/>
    <col min="13329" max="13329" width="8.44140625" style="2" customWidth="1"/>
    <col min="13330" max="13568" width="9" style="2"/>
    <col min="13569" max="13569" width="3.109375" style="2" customWidth="1"/>
    <col min="13570" max="13570" width="18.88671875" style="2" customWidth="1"/>
    <col min="13571" max="13582" width="8.44140625" style="2" customWidth="1"/>
    <col min="13583" max="13584" width="9.109375" style="2" customWidth="1"/>
    <col min="13585" max="13585" width="8.44140625" style="2" customWidth="1"/>
    <col min="13586" max="13824" width="9" style="2"/>
    <col min="13825" max="13825" width="3.109375" style="2" customWidth="1"/>
    <col min="13826" max="13826" width="18.88671875" style="2" customWidth="1"/>
    <col min="13827" max="13838" width="8.44140625" style="2" customWidth="1"/>
    <col min="13839" max="13840" width="9.109375" style="2" customWidth="1"/>
    <col min="13841" max="13841" width="8.44140625" style="2" customWidth="1"/>
    <col min="13842" max="14080" width="9" style="2"/>
    <col min="14081" max="14081" width="3.109375" style="2" customWidth="1"/>
    <col min="14082" max="14082" width="18.88671875" style="2" customWidth="1"/>
    <col min="14083" max="14094" width="8.44140625" style="2" customWidth="1"/>
    <col min="14095" max="14096" width="9.109375" style="2" customWidth="1"/>
    <col min="14097" max="14097" width="8.44140625" style="2" customWidth="1"/>
    <col min="14098" max="14336" width="9" style="2"/>
    <col min="14337" max="14337" width="3.109375" style="2" customWidth="1"/>
    <col min="14338" max="14338" width="18.88671875" style="2" customWidth="1"/>
    <col min="14339" max="14350" width="8.44140625" style="2" customWidth="1"/>
    <col min="14351" max="14352" width="9.109375" style="2" customWidth="1"/>
    <col min="14353" max="14353" width="8.44140625" style="2" customWidth="1"/>
    <col min="14354" max="14592" width="9" style="2"/>
    <col min="14593" max="14593" width="3.109375" style="2" customWidth="1"/>
    <col min="14594" max="14594" width="18.88671875" style="2" customWidth="1"/>
    <col min="14595" max="14606" width="8.44140625" style="2" customWidth="1"/>
    <col min="14607" max="14608" width="9.109375" style="2" customWidth="1"/>
    <col min="14609" max="14609" width="8.44140625" style="2" customWidth="1"/>
    <col min="14610" max="14848" width="9" style="2"/>
    <col min="14849" max="14849" width="3.109375" style="2" customWidth="1"/>
    <col min="14850" max="14850" width="18.88671875" style="2" customWidth="1"/>
    <col min="14851" max="14862" width="8.44140625" style="2" customWidth="1"/>
    <col min="14863" max="14864" width="9.109375" style="2" customWidth="1"/>
    <col min="14865" max="14865" width="8.44140625" style="2" customWidth="1"/>
    <col min="14866" max="15104" width="9" style="2"/>
    <col min="15105" max="15105" width="3.109375" style="2" customWidth="1"/>
    <col min="15106" max="15106" width="18.88671875" style="2" customWidth="1"/>
    <col min="15107" max="15118" width="8.44140625" style="2" customWidth="1"/>
    <col min="15119" max="15120" width="9.109375" style="2" customWidth="1"/>
    <col min="15121" max="15121" width="8.44140625" style="2" customWidth="1"/>
    <col min="15122" max="15360" width="9" style="2"/>
    <col min="15361" max="15361" width="3.109375" style="2" customWidth="1"/>
    <col min="15362" max="15362" width="18.88671875" style="2" customWidth="1"/>
    <col min="15363" max="15374" width="8.44140625" style="2" customWidth="1"/>
    <col min="15375" max="15376" width="9.109375" style="2" customWidth="1"/>
    <col min="15377" max="15377" width="8.44140625" style="2" customWidth="1"/>
    <col min="15378" max="15616" width="9" style="2"/>
    <col min="15617" max="15617" width="3.109375" style="2" customWidth="1"/>
    <col min="15618" max="15618" width="18.88671875" style="2" customWidth="1"/>
    <col min="15619" max="15630" width="8.44140625" style="2" customWidth="1"/>
    <col min="15631" max="15632" width="9.109375" style="2" customWidth="1"/>
    <col min="15633" max="15633" width="8.44140625" style="2" customWidth="1"/>
    <col min="15634" max="15872" width="9" style="2"/>
    <col min="15873" max="15873" width="3.109375" style="2" customWidth="1"/>
    <col min="15874" max="15874" width="18.88671875" style="2" customWidth="1"/>
    <col min="15875" max="15886" width="8.44140625" style="2" customWidth="1"/>
    <col min="15887" max="15888" width="9.109375" style="2" customWidth="1"/>
    <col min="15889" max="15889" width="8.44140625" style="2" customWidth="1"/>
    <col min="15890" max="16128" width="9" style="2"/>
    <col min="16129" max="16129" width="3.109375" style="2" customWidth="1"/>
    <col min="16130" max="16130" width="18.88671875" style="2" customWidth="1"/>
    <col min="16131" max="16142" width="8.44140625" style="2" customWidth="1"/>
    <col min="16143" max="16144" width="9.109375" style="2" customWidth="1"/>
    <col min="16145" max="16145" width="8.44140625" style="2" customWidth="1"/>
    <col min="16146" max="16384" width="9" style="2"/>
  </cols>
  <sheetData>
    <row r="1" spans="1:17" s="1" customFormat="1" ht="20.95" customHeight="1">
      <c r="A1" s="1" t="s">
        <v>44</v>
      </c>
    </row>
    <row r="2" spans="1:17" ht="20.95" customHeight="1">
      <c r="A2" s="1" t="s">
        <v>153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" customFormat="1" ht="20.95" customHeight="1">
      <c r="A3" s="1" t="s">
        <v>177</v>
      </c>
    </row>
    <row r="4" spans="1:17" ht="20.95" customHeight="1">
      <c r="A4" s="1" t="s">
        <v>178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2.9" customHeight="1">
      <c r="O5" s="27" t="s">
        <v>45</v>
      </c>
      <c r="P5" s="27"/>
      <c r="Q5" s="27"/>
    </row>
    <row r="6" spans="1:17" s="11" customFormat="1" ht="28.35" customHeight="1">
      <c r="A6" s="18" t="s">
        <v>115</v>
      </c>
      <c r="B6" s="19"/>
      <c r="C6" s="3" t="s">
        <v>116</v>
      </c>
      <c r="D6" s="3" t="s">
        <v>117</v>
      </c>
      <c r="E6" s="3" t="s">
        <v>118</v>
      </c>
      <c r="F6" s="3" t="s">
        <v>119</v>
      </c>
      <c r="G6" s="3" t="s">
        <v>120</v>
      </c>
      <c r="H6" s="3" t="s">
        <v>121</v>
      </c>
      <c r="I6" s="3" t="s">
        <v>122</v>
      </c>
      <c r="J6" s="3" t="s">
        <v>123</v>
      </c>
      <c r="K6" s="3" t="s">
        <v>124</v>
      </c>
      <c r="L6" s="3" t="s">
        <v>125</v>
      </c>
      <c r="M6" s="3" t="s">
        <v>126</v>
      </c>
      <c r="N6" s="3" t="s">
        <v>127</v>
      </c>
      <c r="O6" s="3" t="s">
        <v>128</v>
      </c>
      <c r="P6" s="3" t="str">
        <f>'P7'!P8</f>
        <v>5  年</v>
      </c>
      <c r="Q6" s="3" t="s">
        <v>129</v>
      </c>
    </row>
    <row r="7" spans="1:17" ht="28.35" customHeight="1">
      <c r="A7" s="5" t="s">
        <v>3</v>
      </c>
      <c r="B7" s="13" t="s">
        <v>154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3064</v>
      </c>
      <c r="M7" s="6">
        <v>26793</v>
      </c>
      <c r="N7" s="6">
        <v>6500</v>
      </c>
      <c r="O7" s="6">
        <f t="shared" ref="O7:O23" si="0">SUM(C7:N7)</f>
        <v>36358</v>
      </c>
      <c r="P7" s="6">
        <v>37391</v>
      </c>
      <c r="Q7" s="7">
        <f t="shared" ref="Q7:Q23" si="1">IF(O7*P7&lt;&gt;0,O7/P7,"0%")</f>
        <v>0.9723730309432751</v>
      </c>
    </row>
    <row r="8" spans="1:17" ht="28.35" customHeight="1">
      <c r="A8" s="5" t="s">
        <v>4</v>
      </c>
      <c r="B8" s="13" t="s">
        <v>155</v>
      </c>
      <c r="C8" s="6">
        <v>0</v>
      </c>
      <c r="D8" s="6">
        <v>41</v>
      </c>
      <c r="E8" s="6">
        <v>1802</v>
      </c>
      <c r="F8" s="6">
        <v>6210</v>
      </c>
      <c r="G8" s="6">
        <v>2521</v>
      </c>
      <c r="H8" s="6">
        <v>100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f t="shared" si="0"/>
        <v>10674</v>
      </c>
      <c r="P8" s="6">
        <v>8290</v>
      </c>
      <c r="Q8" s="7">
        <f t="shared" si="1"/>
        <v>1.2875753920386008</v>
      </c>
    </row>
    <row r="9" spans="1:17" ht="28.35" customHeight="1">
      <c r="A9" s="5" t="s">
        <v>5</v>
      </c>
      <c r="B9" s="13" t="s">
        <v>156</v>
      </c>
      <c r="C9" s="6">
        <v>11168</v>
      </c>
      <c r="D9" s="6">
        <v>17178</v>
      </c>
      <c r="E9" s="6">
        <v>16055</v>
      </c>
      <c r="F9" s="6">
        <v>24298</v>
      </c>
      <c r="G9" s="6">
        <v>15015</v>
      </c>
      <c r="H9" s="6">
        <v>8223</v>
      </c>
      <c r="I9" s="6">
        <v>9512</v>
      </c>
      <c r="J9" s="6">
        <v>18183</v>
      </c>
      <c r="K9" s="6">
        <v>20085</v>
      </c>
      <c r="L9" s="6">
        <v>17565</v>
      </c>
      <c r="M9" s="6">
        <v>15199</v>
      </c>
      <c r="N9" s="6">
        <v>8969</v>
      </c>
      <c r="O9" s="6">
        <f t="shared" si="0"/>
        <v>181450</v>
      </c>
      <c r="P9" s="6">
        <v>200796</v>
      </c>
      <c r="Q9" s="7">
        <f t="shared" si="1"/>
        <v>0.9036534592322556</v>
      </c>
    </row>
    <row r="10" spans="1:17" ht="28.35" customHeight="1">
      <c r="A10" s="5" t="s">
        <v>6</v>
      </c>
      <c r="B10" s="13" t="s">
        <v>157</v>
      </c>
      <c r="C10" s="6">
        <v>114</v>
      </c>
      <c r="D10" s="6">
        <v>440</v>
      </c>
      <c r="E10" s="6">
        <v>742</v>
      </c>
      <c r="F10" s="6">
        <v>278</v>
      </c>
      <c r="G10" s="6">
        <v>112</v>
      </c>
      <c r="H10" s="6">
        <v>931</v>
      </c>
      <c r="I10" s="6">
        <v>24</v>
      </c>
      <c r="J10" s="6">
        <v>0</v>
      </c>
      <c r="K10" s="6">
        <v>1152</v>
      </c>
      <c r="L10" s="6">
        <v>305</v>
      </c>
      <c r="M10" s="6">
        <v>291</v>
      </c>
      <c r="N10" s="6">
        <v>58</v>
      </c>
      <c r="O10" s="6">
        <f t="shared" si="0"/>
        <v>4447</v>
      </c>
      <c r="P10" s="6">
        <v>7742</v>
      </c>
      <c r="Q10" s="7">
        <f t="shared" si="1"/>
        <v>0.57439938000516666</v>
      </c>
    </row>
    <row r="11" spans="1:17" ht="28.35" customHeight="1">
      <c r="A11" s="5" t="s">
        <v>7</v>
      </c>
      <c r="B11" s="13" t="s">
        <v>158</v>
      </c>
      <c r="C11" s="6">
        <v>2181</v>
      </c>
      <c r="D11" s="6">
        <v>1959</v>
      </c>
      <c r="E11" s="6">
        <v>2402</v>
      </c>
      <c r="F11" s="6">
        <v>5031</v>
      </c>
      <c r="G11" s="6">
        <v>3230</v>
      </c>
      <c r="H11" s="6">
        <v>3148</v>
      </c>
      <c r="I11" s="6">
        <v>102</v>
      </c>
      <c r="J11" s="6">
        <v>377</v>
      </c>
      <c r="K11" s="6">
        <v>4194</v>
      </c>
      <c r="L11" s="6">
        <v>2123</v>
      </c>
      <c r="M11" s="6">
        <v>1649</v>
      </c>
      <c r="N11" s="6">
        <v>864</v>
      </c>
      <c r="O11" s="6">
        <f t="shared" si="0"/>
        <v>27260</v>
      </c>
      <c r="P11" s="6">
        <v>28303</v>
      </c>
      <c r="Q11" s="7">
        <f t="shared" si="1"/>
        <v>0.96314878281454264</v>
      </c>
    </row>
    <row r="12" spans="1:17" ht="28.35" customHeight="1">
      <c r="A12" s="5" t="s">
        <v>8</v>
      </c>
      <c r="B12" s="13" t="s">
        <v>159</v>
      </c>
      <c r="C12" s="6">
        <v>962</v>
      </c>
      <c r="D12" s="6">
        <v>1922</v>
      </c>
      <c r="E12" s="6">
        <v>3515</v>
      </c>
      <c r="F12" s="6">
        <v>12374</v>
      </c>
      <c r="G12" s="6">
        <v>8763</v>
      </c>
      <c r="H12" s="6">
        <v>2931</v>
      </c>
      <c r="I12" s="6">
        <v>102</v>
      </c>
      <c r="J12" s="6">
        <v>187</v>
      </c>
      <c r="K12" s="6">
        <v>655</v>
      </c>
      <c r="L12" s="6">
        <v>752</v>
      </c>
      <c r="M12" s="6">
        <v>709</v>
      </c>
      <c r="N12" s="6">
        <v>1117</v>
      </c>
      <c r="O12" s="6">
        <f t="shared" si="0"/>
        <v>33989</v>
      </c>
      <c r="P12" s="6">
        <v>32150</v>
      </c>
      <c r="Q12" s="7">
        <f t="shared" si="1"/>
        <v>1.0572006220839814</v>
      </c>
    </row>
    <row r="13" spans="1:17" ht="28.35" customHeight="1">
      <c r="A13" s="5" t="s">
        <v>9</v>
      </c>
      <c r="B13" s="13" t="s">
        <v>160</v>
      </c>
      <c r="C13" s="6">
        <v>2245</v>
      </c>
      <c r="D13" s="6">
        <v>999</v>
      </c>
      <c r="E13" s="6">
        <v>382</v>
      </c>
      <c r="F13" s="6">
        <v>148</v>
      </c>
      <c r="G13" s="6">
        <v>2777</v>
      </c>
      <c r="H13" s="6">
        <v>1800</v>
      </c>
      <c r="I13" s="6">
        <v>0</v>
      </c>
      <c r="J13" s="6">
        <v>0</v>
      </c>
      <c r="K13" s="6">
        <v>6494</v>
      </c>
      <c r="L13" s="6">
        <v>5004</v>
      </c>
      <c r="M13" s="6">
        <v>3818</v>
      </c>
      <c r="N13" s="6">
        <v>229</v>
      </c>
      <c r="O13" s="6">
        <f t="shared" si="0"/>
        <v>23896</v>
      </c>
      <c r="P13" s="6">
        <v>9525</v>
      </c>
      <c r="Q13" s="7">
        <f t="shared" si="1"/>
        <v>2.5087664041994753</v>
      </c>
    </row>
    <row r="14" spans="1:17" ht="28.35" customHeight="1">
      <c r="A14" s="5" t="s">
        <v>10</v>
      </c>
      <c r="B14" s="13" t="s">
        <v>161</v>
      </c>
      <c r="C14" s="6">
        <v>24144</v>
      </c>
      <c r="D14" s="6">
        <v>29596</v>
      </c>
      <c r="E14" s="6">
        <v>5056</v>
      </c>
      <c r="F14" s="6">
        <v>1703</v>
      </c>
      <c r="G14" s="6">
        <v>1455</v>
      </c>
      <c r="H14" s="6">
        <v>796</v>
      </c>
      <c r="I14" s="6">
        <v>0</v>
      </c>
      <c r="J14" s="6">
        <v>15</v>
      </c>
      <c r="K14" s="6">
        <v>614</v>
      </c>
      <c r="L14" s="6">
        <v>1146</v>
      </c>
      <c r="M14" s="6">
        <v>1622</v>
      </c>
      <c r="N14" s="6">
        <v>1267</v>
      </c>
      <c r="O14" s="6">
        <f t="shared" si="0"/>
        <v>67414</v>
      </c>
      <c r="P14" s="6">
        <v>94003</v>
      </c>
      <c r="Q14" s="7">
        <f t="shared" si="1"/>
        <v>0.7171473250853696</v>
      </c>
    </row>
    <row r="15" spans="1:17" ht="28.35" customHeight="1">
      <c r="A15" s="5" t="s">
        <v>11</v>
      </c>
      <c r="B15" s="13" t="s">
        <v>162</v>
      </c>
      <c r="C15" s="6">
        <v>5</v>
      </c>
      <c r="D15" s="6">
        <v>10</v>
      </c>
      <c r="E15" s="6">
        <v>21</v>
      </c>
      <c r="F15" s="6">
        <v>93</v>
      </c>
      <c r="G15" s="6">
        <v>116</v>
      </c>
      <c r="H15" s="6">
        <v>8</v>
      </c>
      <c r="I15" s="6">
        <v>0</v>
      </c>
      <c r="J15" s="6">
        <v>4</v>
      </c>
      <c r="K15" s="6">
        <v>124</v>
      </c>
      <c r="L15" s="6">
        <v>383</v>
      </c>
      <c r="M15" s="6">
        <v>460</v>
      </c>
      <c r="N15" s="6">
        <v>47</v>
      </c>
      <c r="O15" s="6">
        <f t="shared" si="0"/>
        <v>1271</v>
      </c>
      <c r="P15" s="6">
        <v>692</v>
      </c>
      <c r="Q15" s="7">
        <f t="shared" si="1"/>
        <v>1.8367052023121386</v>
      </c>
    </row>
    <row r="16" spans="1:17" ht="28.35" customHeight="1">
      <c r="A16" s="5" t="s">
        <v>12</v>
      </c>
      <c r="B16" s="13" t="s">
        <v>163</v>
      </c>
      <c r="C16" s="6">
        <v>23</v>
      </c>
      <c r="D16" s="6">
        <v>34</v>
      </c>
      <c r="E16" s="6">
        <v>7</v>
      </c>
      <c r="F16" s="6">
        <v>41</v>
      </c>
      <c r="G16" s="6">
        <v>259</v>
      </c>
      <c r="H16" s="6">
        <v>490</v>
      </c>
      <c r="I16" s="6">
        <v>2</v>
      </c>
      <c r="J16" s="6">
        <v>1</v>
      </c>
      <c r="K16" s="6">
        <v>353</v>
      </c>
      <c r="L16" s="6">
        <v>118</v>
      </c>
      <c r="M16" s="6">
        <v>283</v>
      </c>
      <c r="N16" s="6">
        <v>100</v>
      </c>
      <c r="O16" s="6">
        <f t="shared" si="0"/>
        <v>1711</v>
      </c>
      <c r="P16" s="6">
        <v>12458</v>
      </c>
      <c r="Q16" s="7">
        <f t="shared" si="1"/>
        <v>0.13734146733022956</v>
      </c>
    </row>
    <row r="17" spans="1:17" ht="28.35" customHeight="1">
      <c r="A17" s="5" t="s">
        <v>13</v>
      </c>
      <c r="B17" s="13" t="s">
        <v>164</v>
      </c>
      <c r="C17" s="6">
        <v>132</v>
      </c>
      <c r="D17" s="6">
        <v>508</v>
      </c>
      <c r="E17" s="6">
        <v>210</v>
      </c>
      <c r="F17" s="6">
        <v>6</v>
      </c>
      <c r="G17" s="6">
        <v>20</v>
      </c>
      <c r="H17" s="6">
        <v>2</v>
      </c>
      <c r="I17" s="6">
        <v>0</v>
      </c>
      <c r="J17" s="6">
        <v>0</v>
      </c>
      <c r="K17" s="6">
        <v>2</v>
      </c>
      <c r="L17" s="6">
        <v>0</v>
      </c>
      <c r="M17" s="6">
        <v>0</v>
      </c>
      <c r="N17" s="6">
        <v>9</v>
      </c>
      <c r="O17" s="6">
        <f t="shared" si="0"/>
        <v>889</v>
      </c>
      <c r="P17" s="6">
        <v>916</v>
      </c>
      <c r="Q17" s="7">
        <f t="shared" si="1"/>
        <v>0.97052401746724892</v>
      </c>
    </row>
    <row r="18" spans="1:17" ht="28.35" customHeight="1">
      <c r="A18" s="5" t="s">
        <v>14</v>
      </c>
      <c r="B18" s="13" t="s">
        <v>165</v>
      </c>
      <c r="C18" s="6">
        <v>493</v>
      </c>
      <c r="D18" s="6">
        <v>184</v>
      </c>
      <c r="E18" s="6">
        <v>146</v>
      </c>
      <c r="F18" s="6">
        <v>93</v>
      </c>
      <c r="G18" s="6">
        <v>126</v>
      </c>
      <c r="H18" s="6">
        <v>159</v>
      </c>
      <c r="I18" s="6">
        <v>0</v>
      </c>
      <c r="J18" s="6">
        <v>0</v>
      </c>
      <c r="K18" s="6">
        <v>347</v>
      </c>
      <c r="L18" s="6">
        <v>1307</v>
      </c>
      <c r="M18" s="6">
        <v>4669</v>
      </c>
      <c r="N18" s="6">
        <v>578</v>
      </c>
      <c r="O18" s="6">
        <f t="shared" si="0"/>
        <v>8102</v>
      </c>
      <c r="P18" s="6">
        <v>8453</v>
      </c>
      <c r="Q18" s="7">
        <f t="shared" si="1"/>
        <v>0.95847628061043422</v>
      </c>
    </row>
    <row r="19" spans="1:17" ht="28.35" customHeight="1">
      <c r="A19" s="5" t="s">
        <v>15</v>
      </c>
      <c r="B19" s="13" t="s">
        <v>166</v>
      </c>
      <c r="C19" s="6">
        <v>1476</v>
      </c>
      <c r="D19" s="6">
        <v>2137</v>
      </c>
      <c r="E19" s="6">
        <v>1095</v>
      </c>
      <c r="F19" s="6">
        <v>790</v>
      </c>
      <c r="G19" s="6">
        <v>374</v>
      </c>
      <c r="H19" s="6">
        <v>493</v>
      </c>
      <c r="I19" s="6">
        <v>0</v>
      </c>
      <c r="J19" s="6">
        <v>0</v>
      </c>
      <c r="K19" s="6">
        <v>1257</v>
      </c>
      <c r="L19" s="6">
        <v>332</v>
      </c>
      <c r="M19" s="6">
        <v>748</v>
      </c>
      <c r="N19" s="6">
        <v>425</v>
      </c>
      <c r="O19" s="6">
        <f t="shared" si="0"/>
        <v>9127</v>
      </c>
      <c r="P19" s="6">
        <v>11538</v>
      </c>
      <c r="Q19" s="7">
        <f t="shared" si="1"/>
        <v>0.79103830819899468</v>
      </c>
    </row>
    <row r="20" spans="1:17" ht="28.35" customHeight="1">
      <c r="A20" s="5" t="s">
        <v>16</v>
      </c>
      <c r="B20" s="13" t="s">
        <v>167</v>
      </c>
      <c r="C20" s="6">
        <v>0</v>
      </c>
      <c r="D20" s="6">
        <v>80</v>
      </c>
      <c r="E20" s="6">
        <v>69</v>
      </c>
      <c r="F20" s="6">
        <v>17</v>
      </c>
      <c r="G20" s="6">
        <v>30</v>
      </c>
      <c r="H20" s="6">
        <v>7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f t="shared" si="0"/>
        <v>203</v>
      </c>
      <c r="P20" s="6">
        <v>523</v>
      </c>
      <c r="Q20" s="7">
        <f t="shared" si="1"/>
        <v>0.3881453154875717</v>
      </c>
    </row>
    <row r="21" spans="1:17" ht="28.35" customHeight="1">
      <c r="A21" s="5" t="s">
        <v>17</v>
      </c>
      <c r="B21" s="13" t="s">
        <v>168</v>
      </c>
      <c r="C21" s="6">
        <v>25</v>
      </c>
      <c r="D21" s="6">
        <v>124</v>
      </c>
      <c r="E21" s="6">
        <v>161</v>
      </c>
      <c r="F21" s="6">
        <v>1039</v>
      </c>
      <c r="G21" s="6">
        <v>12895</v>
      </c>
      <c r="H21" s="6">
        <v>5845</v>
      </c>
      <c r="I21" s="6">
        <v>1064</v>
      </c>
      <c r="J21" s="6">
        <v>838</v>
      </c>
      <c r="K21" s="6">
        <v>1837</v>
      </c>
      <c r="L21" s="6">
        <v>3288</v>
      </c>
      <c r="M21" s="6">
        <v>3127</v>
      </c>
      <c r="N21" s="6">
        <v>800</v>
      </c>
      <c r="O21" s="6">
        <f t="shared" si="0"/>
        <v>31043</v>
      </c>
      <c r="P21" s="6">
        <v>58755</v>
      </c>
      <c r="Q21" s="7">
        <f t="shared" si="1"/>
        <v>0.52834652370011059</v>
      </c>
    </row>
    <row r="22" spans="1:17" ht="28.35" customHeight="1">
      <c r="A22" s="5" t="s">
        <v>18</v>
      </c>
      <c r="B22" s="13" t="s">
        <v>169</v>
      </c>
      <c r="C22" s="6">
        <v>393</v>
      </c>
      <c r="D22" s="6">
        <v>1303</v>
      </c>
      <c r="E22" s="6">
        <v>1919</v>
      </c>
      <c r="F22" s="6">
        <v>3860</v>
      </c>
      <c r="G22" s="6">
        <v>3444</v>
      </c>
      <c r="H22" s="6">
        <v>2344</v>
      </c>
      <c r="I22" s="6">
        <v>298</v>
      </c>
      <c r="J22" s="6">
        <v>1667</v>
      </c>
      <c r="K22" s="6">
        <v>7069</v>
      </c>
      <c r="L22" s="6">
        <v>5805</v>
      </c>
      <c r="M22" s="6">
        <v>3329</v>
      </c>
      <c r="N22" s="6">
        <v>1155</v>
      </c>
      <c r="O22" s="6">
        <f t="shared" si="0"/>
        <v>32586</v>
      </c>
      <c r="P22" s="6">
        <v>27009</v>
      </c>
      <c r="Q22" s="7">
        <f t="shared" si="1"/>
        <v>1.2064867266466732</v>
      </c>
    </row>
    <row r="23" spans="1:17" ht="28.35" customHeight="1">
      <c r="A23" s="5" t="s">
        <v>19</v>
      </c>
      <c r="B23" s="13" t="s">
        <v>170</v>
      </c>
      <c r="C23" s="6">
        <v>0</v>
      </c>
      <c r="D23" s="6">
        <v>1</v>
      </c>
      <c r="E23" s="6">
        <v>0</v>
      </c>
      <c r="F23" s="6">
        <v>0</v>
      </c>
      <c r="G23" s="6">
        <v>89</v>
      </c>
      <c r="H23" s="6">
        <v>1171</v>
      </c>
      <c r="I23" s="6">
        <v>23</v>
      </c>
      <c r="J23" s="6">
        <v>400</v>
      </c>
      <c r="K23" s="6">
        <v>174</v>
      </c>
      <c r="L23" s="6">
        <v>0</v>
      </c>
      <c r="M23" s="6">
        <v>0</v>
      </c>
      <c r="N23" s="6">
        <v>0</v>
      </c>
      <c r="O23" s="6">
        <f t="shared" si="0"/>
        <v>1858</v>
      </c>
      <c r="P23" s="6">
        <v>962</v>
      </c>
      <c r="Q23" s="7">
        <f t="shared" si="1"/>
        <v>1.9313929313929314</v>
      </c>
    </row>
  </sheetData>
  <mergeCells count="2">
    <mergeCell ref="O5:Q5"/>
    <mergeCell ref="A6:B6"/>
  </mergeCells>
  <phoneticPr fontId="3"/>
  <pageMargins left="0.78740157480314965" right="0.19685039370078741" top="0.19685039370078741" bottom="0.19685039370078741" header="0" footer="0"/>
  <pageSetup paperSize="9" scale="92" orientation="landscape" r:id="rId1"/>
  <headerFooter scaleWithDoc="0" alignWithMargins="0">
    <oddFooter>&amp;C&amp;"ＭＳ 明朝,標準"&amp;10－９－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686E-3FFE-4E89-A0B2-A2C15D69088C}">
  <sheetPr>
    <pageSetUpPr fitToPage="1"/>
  </sheetPr>
  <dimension ref="A1:Q29"/>
  <sheetViews>
    <sheetView view="pageLayout" topLeftCell="A4" zoomScaleNormal="100" workbookViewId="0"/>
  </sheetViews>
  <sheetFormatPr defaultColWidth="9" defaultRowHeight="14.4"/>
  <cols>
    <col min="1" max="1" width="4.77734375" style="2" customWidth="1"/>
    <col min="2" max="2" width="18" style="2" customWidth="1"/>
    <col min="3" max="14" width="8.77734375" style="2" customWidth="1"/>
    <col min="15" max="16" width="9.77734375" style="2" customWidth="1"/>
    <col min="17" max="17" width="8.77734375" style="2" customWidth="1"/>
    <col min="18" max="256" width="9" style="2"/>
    <col min="257" max="257" width="4.77734375" style="2" customWidth="1"/>
    <col min="258" max="258" width="18" style="2" customWidth="1"/>
    <col min="259" max="270" width="8.77734375" style="2" customWidth="1"/>
    <col min="271" max="272" width="9.77734375" style="2" customWidth="1"/>
    <col min="273" max="273" width="8.77734375" style="2" customWidth="1"/>
    <col min="274" max="512" width="9" style="2"/>
    <col min="513" max="513" width="4.77734375" style="2" customWidth="1"/>
    <col min="514" max="514" width="18" style="2" customWidth="1"/>
    <col min="515" max="526" width="8.77734375" style="2" customWidth="1"/>
    <col min="527" max="528" width="9.77734375" style="2" customWidth="1"/>
    <col min="529" max="529" width="8.77734375" style="2" customWidth="1"/>
    <col min="530" max="768" width="9" style="2"/>
    <col min="769" max="769" width="4.77734375" style="2" customWidth="1"/>
    <col min="770" max="770" width="18" style="2" customWidth="1"/>
    <col min="771" max="782" width="8.77734375" style="2" customWidth="1"/>
    <col min="783" max="784" width="9.77734375" style="2" customWidth="1"/>
    <col min="785" max="785" width="8.77734375" style="2" customWidth="1"/>
    <col min="786" max="1024" width="9" style="2"/>
    <col min="1025" max="1025" width="4.77734375" style="2" customWidth="1"/>
    <col min="1026" max="1026" width="18" style="2" customWidth="1"/>
    <col min="1027" max="1038" width="8.77734375" style="2" customWidth="1"/>
    <col min="1039" max="1040" width="9.77734375" style="2" customWidth="1"/>
    <col min="1041" max="1041" width="8.77734375" style="2" customWidth="1"/>
    <col min="1042" max="1280" width="9" style="2"/>
    <col min="1281" max="1281" width="4.77734375" style="2" customWidth="1"/>
    <col min="1282" max="1282" width="18" style="2" customWidth="1"/>
    <col min="1283" max="1294" width="8.77734375" style="2" customWidth="1"/>
    <col min="1295" max="1296" width="9.77734375" style="2" customWidth="1"/>
    <col min="1297" max="1297" width="8.77734375" style="2" customWidth="1"/>
    <col min="1298" max="1536" width="9" style="2"/>
    <col min="1537" max="1537" width="4.77734375" style="2" customWidth="1"/>
    <col min="1538" max="1538" width="18" style="2" customWidth="1"/>
    <col min="1539" max="1550" width="8.77734375" style="2" customWidth="1"/>
    <col min="1551" max="1552" width="9.77734375" style="2" customWidth="1"/>
    <col min="1553" max="1553" width="8.77734375" style="2" customWidth="1"/>
    <col min="1554" max="1792" width="9" style="2"/>
    <col min="1793" max="1793" width="4.77734375" style="2" customWidth="1"/>
    <col min="1794" max="1794" width="18" style="2" customWidth="1"/>
    <col min="1795" max="1806" width="8.77734375" style="2" customWidth="1"/>
    <col min="1807" max="1808" width="9.77734375" style="2" customWidth="1"/>
    <col min="1809" max="1809" width="8.77734375" style="2" customWidth="1"/>
    <col min="1810" max="2048" width="9" style="2"/>
    <col min="2049" max="2049" width="4.77734375" style="2" customWidth="1"/>
    <col min="2050" max="2050" width="18" style="2" customWidth="1"/>
    <col min="2051" max="2062" width="8.77734375" style="2" customWidth="1"/>
    <col min="2063" max="2064" width="9.77734375" style="2" customWidth="1"/>
    <col min="2065" max="2065" width="8.77734375" style="2" customWidth="1"/>
    <col min="2066" max="2304" width="9" style="2"/>
    <col min="2305" max="2305" width="4.77734375" style="2" customWidth="1"/>
    <col min="2306" max="2306" width="18" style="2" customWidth="1"/>
    <col min="2307" max="2318" width="8.77734375" style="2" customWidth="1"/>
    <col min="2319" max="2320" width="9.77734375" style="2" customWidth="1"/>
    <col min="2321" max="2321" width="8.77734375" style="2" customWidth="1"/>
    <col min="2322" max="2560" width="9" style="2"/>
    <col min="2561" max="2561" width="4.77734375" style="2" customWidth="1"/>
    <col min="2562" max="2562" width="18" style="2" customWidth="1"/>
    <col min="2563" max="2574" width="8.77734375" style="2" customWidth="1"/>
    <col min="2575" max="2576" width="9.77734375" style="2" customWidth="1"/>
    <col min="2577" max="2577" width="8.77734375" style="2" customWidth="1"/>
    <col min="2578" max="2816" width="9" style="2"/>
    <col min="2817" max="2817" width="4.77734375" style="2" customWidth="1"/>
    <col min="2818" max="2818" width="18" style="2" customWidth="1"/>
    <col min="2819" max="2830" width="8.77734375" style="2" customWidth="1"/>
    <col min="2831" max="2832" width="9.77734375" style="2" customWidth="1"/>
    <col min="2833" max="2833" width="8.77734375" style="2" customWidth="1"/>
    <col min="2834" max="3072" width="9" style="2"/>
    <col min="3073" max="3073" width="4.77734375" style="2" customWidth="1"/>
    <col min="3074" max="3074" width="18" style="2" customWidth="1"/>
    <col min="3075" max="3086" width="8.77734375" style="2" customWidth="1"/>
    <col min="3087" max="3088" width="9.77734375" style="2" customWidth="1"/>
    <col min="3089" max="3089" width="8.77734375" style="2" customWidth="1"/>
    <col min="3090" max="3328" width="9" style="2"/>
    <col min="3329" max="3329" width="4.77734375" style="2" customWidth="1"/>
    <col min="3330" max="3330" width="18" style="2" customWidth="1"/>
    <col min="3331" max="3342" width="8.77734375" style="2" customWidth="1"/>
    <col min="3343" max="3344" width="9.77734375" style="2" customWidth="1"/>
    <col min="3345" max="3345" width="8.77734375" style="2" customWidth="1"/>
    <col min="3346" max="3584" width="9" style="2"/>
    <col min="3585" max="3585" width="4.77734375" style="2" customWidth="1"/>
    <col min="3586" max="3586" width="18" style="2" customWidth="1"/>
    <col min="3587" max="3598" width="8.77734375" style="2" customWidth="1"/>
    <col min="3599" max="3600" width="9.77734375" style="2" customWidth="1"/>
    <col min="3601" max="3601" width="8.77734375" style="2" customWidth="1"/>
    <col min="3602" max="3840" width="9" style="2"/>
    <col min="3841" max="3841" width="4.77734375" style="2" customWidth="1"/>
    <col min="3842" max="3842" width="18" style="2" customWidth="1"/>
    <col min="3843" max="3854" width="8.77734375" style="2" customWidth="1"/>
    <col min="3855" max="3856" width="9.77734375" style="2" customWidth="1"/>
    <col min="3857" max="3857" width="8.77734375" style="2" customWidth="1"/>
    <col min="3858" max="4096" width="9" style="2"/>
    <col min="4097" max="4097" width="4.77734375" style="2" customWidth="1"/>
    <col min="4098" max="4098" width="18" style="2" customWidth="1"/>
    <col min="4099" max="4110" width="8.77734375" style="2" customWidth="1"/>
    <col min="4111" max="4112" width="9.77734375" style="2" customWidth="1"/>
    <col min="4113" max="4113" width="8.77734375" style="2" customWidth="1"/>
    <col min="4114" max="4352" width="9" style="2"/>
    <col min="4353" max="4353" width="4.77734375" style="2" customWidth="1"/>
    <col min="4354" max="4354" width="18" style="2" customWidth="1"/>
    <col min="4355" max="4366" width="8.77734375" style="2" customWidth="1"/>
    <col min="4367" max="4368" width="9.77734375" style="2" customWidth="1"/>
    <col min="4369" max="4369" width="8.77734375" style="2" customWidth="1"/>
    <col min="4370" max="4608" width="9" style="2"/>
    <col min="4609" max="4609" width="4.77734375" style="2" customWidth="1"/>
    <col min="4610" max="4610" width="18" style="2" customWidth="1"/>
    <col min="4611" max="4622" width="8.77734375" style="2" customWidth="1"/>
    <col min="4623" max="4624" width="9.77734375" style="2" customWidth="1"/>
    <col min="4625" max="4625" width="8.77734375" style="2" customWidth="1"/>
    <col min="4626" max="4864" width="9" style="2"/>
    <col min="4865" max="4865" width="4.77734375" style="2" customWidth="1"/>
    <col min="4866" max="4866" width="18" style="2" customWidth="1"/>
    <col min="4867" max="4878" width="8.77734375" style="2" customWidth="1"/>
    <col min="4879" max="4880" width="9.77734375" style="2" customWidth="1"/>
    <col min="4881" max="4881" width="8.77734375" style="2" customWidth="1"/>
    <col min="4882" max="5120" width="9" style="2"/>
    <col min="5121" max="5121" width="4.77734375" style="2" customWidth="1"/>
    <col min="5122" max="5122" width="18" style="2" customWidth="1"/>
    <col min="5123" max="5134" width="8.77734375" style="2" customWidth="1"/>
    <col min="5135" max="5136" width="9.77734375" style="2" customWidth="1"/>
    <col min="5137" max="5137" width="8.77734375" style="2" customWidth="1"/>
    <col min="5138" max="5376" width="9" style="2"/>
    <col min="5377" max="5377" width="4.77734375" style="2" customWidth="1"/>
    <col min="5378" max="5378" width="18" style="2" customWidth="1"/>
    <col min="5379" max="5390" width="8.77734375" style="2" customWidth="1"/>
    <col min="5391" max="5392" width="9.77734375" style="2" customWidth="1"/>
    <col min="5393" max="5393" width="8.77734375" style="2" customWidth="1"/>
    <col min="5394" max="5632" width="9" style="2"/>
    <col min="5633" max="5633" width="4.77734375" style="2" customWidth="1"/>
    <col min="5634" max="5634" width="18" style="2" customWidth="1"/>
    <col min="5635" max="5646" width="8.77734375" style="2" customWidth="1"/>
    <col min="5647" max="5648" width="9.77734375" style="2" customWidth="1"/>
    <col min="5649" max="5649" width="8.77734375" style="2" customWidth="1"/>
    <col min="5650" max="5888" width="9" style="2"/>
    <col min="5889" max="5889" width="4.77734375" style="2" customWidth="1"/>
    <col min="5890" max="5890" width="18" style="2" customWidth="1"/>
    <col min="5891" max="5902" width="8.77734375" style="2" customWidth="1"/>
    <col min="5903" max="5904" width="9.77734375" style="2" customWidth="1"/>
    <col min="5905" max="5905" width="8.77734375" style="2" customWidth="1"/>
    <col min="5906" max="6144" width="9" style="2"/>
    <col min="6145" max="6145" width="4.77734375" style="2" customWidth="1"/>
    <col min="6146" max="6146" width="18" style="2" customWidth="1"/>
    <col min="6147" max="6158" width="8.77734375" style="2" customWidth="1"/>
    <col min="6159" max="6160" width="9.77734375" style="2" customWidth="1"/>
    <col min="6161" max="6161" width="8.77734375" style="2" customWidth="1"/>
    <col min="6162" max="6400" width="9" style="2"/>
    <col min="6401" max="6401" width="4.77734375" style="2" customWidth="1"/>
    <col min="6402" max="6402" width="18" style="2" customWidth="1"/>
    <col min="6403" max="6414" width="8.77734375" style="2" customWidth="1"/>
    <col min="6415" max="6416" width="9.77734375" style="2" customWidth="1"/>
    <col min="6417" max="6417" width="8.77734375" style="2" customWidth="1"/>
    <col min="6418" max="6656" width="9" style="2"/>
    <col min="6657" max="6657" width="4.77734375" style="2" customWidth="1"/>
    <col min="6658" max="6658" width="18" style="2" customWidth="1"/>
    <col min="6659" max="6670" width="8.77734375" style="2" customWidth="1"/>
    <col min="6671" max="6672" width="9.77734375" style="2" customWidth="1"/>
    <col min="6673" max="6673" width="8.77734375" style="2" customWidth="1"/>
    <col min="6674" max="6912" width="9" style="2"/>
    <col min="6913" max="6913" width="4.77734375" style="2" customWidth="1"/>
    <col min="6914" max="6914" width="18" style="2" customWidth="1"/>
    <col min="6915" max="6926" width="8.77734375" style="2" customWidth="1"/>
    <col min="6927" max="6928" width="9.77734375" style="2" customWidth="1"/>
    <col min="6929" max="6929" width="8.77734375" style="2" customWidth="1"/>
    <col min="6930" max="7168" width="9" style="2"/>
    <col min="7169" max="7169" width="4.77734375" style="2" customWidth="1"/>
    <col min="7170" max="7170" width="18" style="2" customWidth="1"/>
    <col min="7171" max="7182" width="8.77734375" style="2" customWidth="1"/>
    <col min="7183" max="7184" width="9.77734375" style="2" customWidth="1"/>
    <col min="7185" max="7185" width="8.77734375" style="2" customWidth="1"/>
    <col min="7186" max="7424" width="9" style="2"/>
    <col min="7425" max="7425" width="4.77734375" style="2" customWidth="1"/>
    <col min="7426" max="7426" width="18" style="2" customWidth="1"/>
    <col min="7427" max="7438" width="8.77734375" style="2" customWidth="1"/>
    <col min="7439" max="7440" width="9.77734375" style="2" customWidth="1"/>
    <col min="7441" max="7441" width="8.77734375" style="2" customWidth="1"/>
    <col min="7442" max="7680" width="9" style="2"/>
    <col min="7681" max="7681" width="4.77734375" style="2" customWidth="1"/>
    <col min="7682" max="7682" width="18" style="2" customWidth="1"/>
    <col min="7683" max="7694" width="8.77734375" style="2" customWidth="1"/>
    <col min="7695" max="7696" width="9.77734375" style="2" customWidth="1"/>
    <col min="7697" max="7697" width="8.77734375" style="2" customWidth="1"/>
    <col min="7698" max="7936" width="9" style="2"/>
    <col min="7937" max="7937" width="4.77734375" style="2" customWidth="1"/>
    <col min="7938" max="7938" width="18" style="2" customWidth="1"/>
    <col min="7939" max="7950" width="8.77734375" style="2" customWidth="1"/>
    <col min="7951" max="7952" width="9.77734375" style="2" customWidth="1"/>
    <col min="7953" max="7953" width="8.77734375" style="2" customWidth="1"/>
    <col min="7954" max="8192" width="9" style="2"/>
    <col min="8193" max="8193" width="4.77734375" style="2" customWidth="1"/>
    <col min="8194" max="8194" width="18" style="2" customWidth="1"/>
    <col min="8195" max="8206" width="8.77734375" style="2" customWidth="1"/>
    <col min="8207" max="8208" width="9.77734375" style="2" customWidth="1"/>
    <col min="8209" max="8209" width="8.77734375" style="2" customWidth="1"/>
    <col min="8210" max="8448" width="9" style="2"/>
    <col min="8449" max="8449" width="4.77734375" style="2" customWidth="1"/>
    <col min="8450" max="8450" width="18" style="2" customWidth="1"/>
    <col min="8451" max="8462" width="8.77734375" style="2" customWidth="1"/>
    <col min="8463" max="8464" width="9.77734375" style="2" customWidth="1"/>
    <col min="8465" max="8465" width="8.77734375" style="2" customWidth="1"/>
    <col min="8466" max="8704" width="9" style="2"/>
    <col min="8705" max="8705" width="4.77734375" style="2" customWidth="1"/>
    <col min="8706" max="8706" width="18" style="2" customWidth="1"/>
    <col min="8707" max="8718" width="8.77734375" style="2" customWidth="1"/>
    <col min="8719" max="8720" width="9.77734375" style="2" customWidth="1"/>
    <col min="8721" max="8721" width="8.77734375" style="2" customWidth="1"/>
    <col min="8722" max="8960" width="9" style="2"/>
    <col min="8961" max="8961" width="4.77734375" style="2" customWidth="1"/>
    <col min="8962" max="8962" width="18" style="2" customWidth="1"/>
    <col min="8963" max="8974" width="8.77734375" style="2" customWidth="1"/>
    <col min="8975" max="8976" width="9.77734375" style="2" customWidth="1"/>
    <col min="8977" max="8977" width="8.77734375" style="2" customWidth="1"/>
    <col min="8978" max="9216" width="9" style="2"/>
    <col min="9217" max="9217" width="4.77734375" style="2" customWidth="1"/>
    <col min="9218" max="9218" width="18" style="2" customWidth="1"/>
    <col min="9219" max="9230" width="8.77734375" style="2" customWidth="1"/>
    <col min="9231" max="9232" width="9.77734375" style="2" customWidth="1"/>
    <col min="9233" max="9233" width="8.77734375" style="2" customWidth="1"/>
    <col min="9234" max="9472" width="9" style="2"/>
    <col min="9473" max="9473" width="4.77734375" style="2" customWidth="1"/>
    <col min="9474" max="9474" width="18" style="2" customWidth="1"/>
    <col min="9475" max="9486" width="8.77734375" style="2" customWidth="1"/>
    <col min="9487" max="9488" width="9.77734375" style="2" customWidth="1"/>
    <col min="9489" max="9489" width="8.77734375" style="2" customWidth="1"/>
    <col min="9490" max="9728" width="9" style="2"/>
    <col min="9729" max="9729" width="4.77734375" style="2" customWidth="1"/>
    <col min="9730" max="9730" width="18" style="2" customWidth="1"/>
    <col min="9731" max="9742" width="8.77734375" style="2" customWidth="1"/>
    <col min="9743" max="9744" width="9.77734375" style="2" customWidth="1"/>
    <col min="9745" max="9745" width="8.77734375" style="2" customWidth="1"/>
    <col min="9746" max="9984" width="9" style="2"/>
    <col min="9985" max="9985" width="4.77734375" style="2" customWidth="1"/>
    <col min="9986" max="9986" width="18" style="2" customWidth="1"/>
    <col min="9987" max="9998" width="8.77734375" style="2" customWidth="1"/>
    <col min="9999" max="10000" width="9.77734375" style="2" customWidth="1"/>
    <col min="10001" max="10001" width="8.77734375" style="2" customWidth="1"/>
    <col min="10002" max="10240" width="9" style="2"/>
    <col min="10241" max="10241" width="4.77734375" style="2" customWidth="1"/>
    <col min="10242" max="10242" width="18" style="2" customWidth="1"/>
    <col min="10243" max="10254" width="8.77734375" style="2" customWidth="1"/>
    <col min="10255" max="10256" width="9.77734375" style="2" customWidth="1"/>
    <col min="10257" max="10257" width="8.77734375" style="2" customWidth="1"/>
    <col min="10258" max="10496" width="9" style="2"/>
    <col min="10497" max="10497" width="4.77734375" style="2" customWidth="1"/>
    <col min="10498" max="10498" width="18" style="2" customWidth="1"/>
    <col min="10499" max="10510" width="8.77734375" style="2" customWidth="1"/>
    <col min="10511" max="10512" width="9.77734375" style="2" customWidth="1"/>
    <col min="10513" max="10513" width="8.77734375" style="2" customWidth="1"/>
    <col min="10514" max="10752" width="9" style="2"/>
    <col min="10753" max="10753" width="4.77734375" style="2" customWidth="1"/>
    <col min="10754" max="10754" width="18" style="2" customWidth="1"/>
    <col min="10755" max="10766" width="8.77734375" style="2" customWidth="1"/>
    <col min="10767" max="10768" width="9.77734375" style="2" customWidth="1"/>
    <col min="10769" max="10769" width="8.77734375" style="2" customWidth="1"/>
    <col min="10770" max="11008" width="9" style="2"/>
    <col min="11009" max="11009" width="4.77734375" style="2" customWidth="1"/>
    <col min="11010" max="11010" width="18" style="2" customWidth="1"/>
    <col min="11011" max="11022" width="8.77734375" style="2" customWidth="1"/>
    <col min="11023" max="11024" width="9.77734375" style="2" customWidth="1"/>
    <col min="11025" max="11025" width="8.77734375" style="2" customWidth="1"/>
    <col min="11026" max="11264" width="9" style="2"/>
    <col min="11265" max="11265" width="4.77734375" style="2" customWidth="1"/>
    <col min="11266" max="11266" width="18" style="2" customWidth="1"/>
    <col min="11267" max="11278" width="8.77734375" style="2" customWidth="1"/>
    <col min="11279" max="11280" width="9.77734375" style="2" customWidth="1"/>
    <col min="11281" max="11281" width="8.77734375" style="2" customWidth="1"/>
    <col min="11282" max="11520" width="9" style="2"/>
    <col min="11521" max="11521" width="4.77734375" style="2" customWidth="1"/>
    <col min="11522" max="11522" width="18" style="2" customWidth="1"/>
    <col min="11523" max="11534" width="8.77734375" style="2" customWidth="1"/>
    <col min="11535" max="11536" width="9.77734375" style="2" customWidth="1"/>
    <col min="11537" max="11537" width="8.77734375" style="2" customWidth="1"/>
    <col min="11538" max="11776" width="9" style="2"/>
    <col min="11777" max="11777" width="4.77734375" style="2" customWidth="1"/>
    <col min="11778" max="11778" width="18" style="2" customWidth="1"/>
    <col min="11779" max="11790" width="8.77734375" style="2" customWidth="1"/>
    <col min="11791" max="11792" width="9.77734375" style="2" customWidth="1"/>
    <col min="11793" max="11793" width="8.77734375" style="2" customWidth="1"/>
    <col min="11794" max="12032" width="9" style="2"/>
    <col min="12033" max="12033" width="4.77734375" style="2" customWidth="1"/>
    <col min="12034" max="12034" width="18" style="2" customWidth="1"/>
    <col min="12035" max="12046" width="8.77734375" style="2" customWidth="1"/>
    <col min="12047" max="12048" width="9.77734375" style="2" customWidth="1"/>
    <col min="12049" max="12049" width="8.77734375" style="2" customWidth="1"/>
    <col min="12050" max="12288" width="9" style="2"/>
    <col min="12289" max="12289" width="4.77734375" style="2" customWidth="1"/>
    <col min="12290" max="12290" width="18" style="2" customWidth="1"/>
    <col min="12291" max="12302" width="8.77734375" style="2" customWidth="1"/>
    <col min="12303" max="12304" width="9.77734375" style="2" customWidth="1"/>
    <col min="12305" max="12305" width="8.77734375" style="2" customWidth="1"/>
    <col min="12306" max="12544" width="9" style="2"/>
    <col min="12545" max="12545" width="4.77734375" style="2" customWidth="1"/>
    <col min="12546" max="12546" width="18" style="2" customWidth="1"/>
    <col min="12547" max="12558" width="8.77734375" style="2" customWidth="1"/>
    <col min="12559" max="12560" width="9.77734375" style="2" customWidth="1"/>
    <col min="12561" max="12561" width="8.77734375" style="2" customWidth="1"/>
    <col min="12562" max="12800" width="9" style="2"/>
    <col min="12801" max="12801" width="4.77734375" style="2" customWidth="1"/>
    <col min="12802" max="12802" width="18" style="2" customWidth="1"/>
    <col min="12803" max="12814" width="8.77734375" style="2" customWidth="1"/>
    <col min="12815" max="12816" width="9.77734375" style="2" customWidth="1"/>
    <col min="12817" max="12817" width="8.77734375" style="2" customWidth="1"/>
    <col min="12818" max="13056" width="9" style="2"/>
    <col min="13057" max="13057" width="4.77734375" style="2" customWidth="1"/>
    <col min="13058" max="13058" width="18" style="2" customWidth="1"/>
    <col min="13059" max="13070" width="8.77734375" style="2" customWidth="1"/>
    <col min="13071" max="13072" width="9.77734375" style="2" customWidth="1"/>
    <col min="13073" max="13073" width="8.77734375" style="2" customWidth="1"/>
    <col min="13074" max="13312" width="9" style="2"/>
    <col min="13313" max="13313" width="4.77734375" style="2" customWidth="1"/>
    <col min="13314" max="13314" width="18" style="2" customWidth="1"/>
    <col min="13315" max="13326" width="8.77734375" style="2" customWidth="1"/>
    <col min="13327" max="13328" width="9.77734375" style="2" customWidth="1"/>
    <col min="13329" max="13329" width="8.77734375" style="2" customWidth="1"/>
    <col min="13330" max="13568" width="9" style="2"/>
    <col min="13569" max="13569" width="4.77734375" style="2" customWidth="1"/>
    <col min="13570" max="13570" width="18" style="2" customWidth="1"/>
    <col min="13571" max="13582" width="8.77734375" style="2" customWidth="1"/>
    <col min="13583" max="13584" width="9.77734375" style="2" customWidth="1"/>
    <col min="13585" max="13585" width="8.77734375" style="2" customWidth="1"/>
    <col min="13586" max="13824" width="9" style="2"/>
    <col min="13825" max="13825" width="4.77734375" style="2" customWidth="1"/>
    <col min="13826" max="13826" width="18" style="2" customWidth="1"/>
    <col min="13827" max="13838" width="8.77734375" style="2" customWidth="1"/>
    <col min="13839" max="13840" width="9.77734375" style="2" customWidth="1"/>
    <col min="13841" max="13841" width="8.77734375" style="2" customWidth="1"/>
    <col min="13842" max="14080" width="9" style="2"/>
    <col min="14081" max="14081" width="4.77734375" style="2" customWidth="1"/>
    <col min="14082" max="14082" width="18" style="2" customWidth="1"/>
    <col min="14083" max="14094" width="8.77734375" style="2" customWidth="1"/>
    <col min="14095" max="14096" width="9.77734375" style="2" customWidth="1"/>
    <col min="14097" max="14097" width="8.77734375" style="2" customWidth="1"/>
    <col min="14098" max="14336" width="9" style="2"/>
    <col min="14337" max="14337" width="4.77734375" style="2" customWidth="1"/>
    <col min="14338" max="14338" width="18" style="2" customWidth="1"/>
    <col min="14339" max="14350" width="8.77734375" style="2" customWidth="1"/>
    <col min="14351" max="14352" width="9.77734375" style="2" customWidth="1"/>
    <col min="14353" max="14353" width="8.77734375" style="2" customWidth="1"/>
    <col min="14354" max="14592" width="9" style="2"/>
    <col min="14593" max="14593" width="4.77734375" style="2" customWidth="1"/>
    <col min="14594" max="14594" width="18" style="2" customWidth="1"/>
    <col min="14595" max="14606" width="8.77734375" style="2" customWidth="1"/>
    <col min="14607" max="14608" width="9.77734375" style="2" customWidth="1"/>
    <col min="14609" max="14609" width="8.77734375" style="2" customWidth="1"/>
    <col min="14610" max="14848" width="9" style="2"/>
    <col min="14849" max="14849" width="4.77734375" style="2" customWidth="1"/>
    <col min="14850" max="14850" width="18" style="2" customWidth="1"/>
    <col min="14851" max="14862" width="8.77734375" style="2" customWidth="1"/>
    <col min="14863" max="14864" width="9.77734375" style="2" customWidth="1"/>
    <col min="14865" max="14865" width="8.77734375" style="2" customWidth="1"/>
    <col min="14866" max="15104" width="9" style="2"/>
    <col min="15105" max="15105" width="4.77734375" style="2" customWidth="1"/>
    <col min="15106" max="15106" width="18" style="2" customWidth="1"/>
    <col min="15107" max="15118" width="8.77734375" style="2" customWidth="1"/>
    <col min="15119" max="15120" width="9.77734375" style="2" customWidth="1"/>
    <col min="15121" max="15121" width="8.77734375" style="2" customWidth="1"/>
    <col min="15122" max="15360" width="9" style="2"/>
    <col min="15361" max="15361" width="4.77734375" style="2" customWidth="1"/>
    <col min="15362" max="15362" width="18" style="2" customWidth="1"/>
    <col min="15363" max="15374" width="8.77734375" style="2" customWidth="1"/>
    <col min="15375" max="15376" width="9.77734375" style="2" customWidth="1"/>
    <col min="15377" max="15377" width="8.77734375" style="2" customWidth="1"/>
    <col min="15378" max="15616" width="9" style="2"/>
    <col min="15617" max="15617" width="4.77734375" style="2" customWidth="1"/>
    <col min="15618" max="15618" width="18" style="2" customWidth="1"/>
    <col min="15619" max="15630" width="8.77734375" style="2" customWidth="1"/>
    <col min="15631" max="15632" width="9.77734375" style="2" customWidth="1"/>
    <col min="15633" max="15633" width="8.77734375" style="2" customWidth="1"/>
    <col min="15634" max="15872" width="9" style="2"/>
    <col min="15873" max="15873" width="4.77734375" style="2" customWidth="1"/>
    <col min="15874" max="15874" width="18" style="2" customWidth="1"/>
    <col min="15875" max="15886" width="8.77734375" style="2" customWidth="1"/>
    <col min="15887" max="15888" width="9.77734375" style="2" customWidth="1"/>
    <col min="15889" max="15889" width="8.77734375" style="2" customWidth="1"/>
    <col min="15890" max="16128" width="9" style="2"/>
    <col min="16129" max="16129" width="4.77734375" style="2" customWidth="1"/>
    <col min="16130" max="16130" width="18" style="2" customWidth="1"/>
    <col min="16131" max="16142" width="8.77734375" style="2" customWidth="1"/>
    <col min="16143" max="16144" width="9.77734375" style="2" customWidth="1"/>
    <col min="16145" max="16145" width="8.77734375" style="2" customWidth="1"/>
    <col min="16146" max="16384" width="9" style="2"/>
  </cols>
  <sheetData>
    <row r="1" spans="1:17" ht="22.6" customHeight="1">
      <c r="O1" s="28" t="s">
        <v>114</v>
      </c>
      <c r="P1" s="28"/>
      <c r="Q1" s="28"/>
    </row>
    <row r="2" spans="1:17" s="11" customFormat="1" ht="22.6" customHeight="1">
      <c r="A2" s="18" t="s">
        <v>115</v>
      </c>
      <c r="B2" s="19"/>
      <c r="C2" s="3" t="s">
        <v>116</v>
      </c>
      <c r="D2" s="3" t="s">
        <v>117</v>
      </c>
      <c r="E2" s="3" t="s">
        <v>118</v>
      </c>
      <c r="F2" s="3" t="s">
        <v>119</v>
      </c>
      <c r="G2" s="3" t="s">
        <v>120</v>
      </c>
      <c r="H2" s="3" t="s">
        <v>121</v>
      </c>
      <c r="I2" s="3" t="s">
        <v>122</v>
      </c>
      <c r="J2" s="3" t="s">
        <v>123</v>
      </c>
      <c r="K2" s="3" t="s">
        <v>124</v>
      </c>
      <c r="L2" s="3" t="s">
        <v>125</v>
      </c>
      <c r="M2" s="3" t="s">
        <v>126</v>
      </c>
      <c r="N2" s="3" t="s">
        <v>127</v>
      </c>
      <c r="O2" s="3" t="s">
        <v>128</v>
      </c>
      <c r="P2" s="3" t="str">
        <f>'P7'!P8</f>
        <v>5  年</v>
      </c>
      <c r="Q2" s="3" t="s">
        <v>129</v>
      </c>
    </row>
    <row r="3" spans="1:17" ht="22.6" customHeight="1">
      <c r="A3" s="5" t="s">
        <v>20</v>
      </c>
      <c r="B3" s="13" t="s">
        <v>130</v>
      </c>
      <c r="C3" s="6">
        <v>91</v>
      </c>
      <c r="D3" s="6">
        <v>645</v>
      </c>
      <c r="E3" s="6">
        <v>1237</v>
      </c>
      <c r="F3" s="6">
        <v>1487</v>
      </c>
      <c r="G3" s="6">
        <v>745</v>
      </c>
      <c r="H3" s="6">
        <v>372</v>
      </c>
      <c r="I3" s="6">
        <v>139</v>
      </c>
      <c r="J3" s="6">
        <v>142</v>
      </c>
      <c r="K3" s="6">
        <v>666</v>
      </c>
      <c r="L3" s="6">
        <v>274</v>
      </c>
      <c r="M3" s="6">
        <v>270</v>
      </c>
      <c r="N3" s="6">
        <v>228</v>
      </c>
      <c r="O3" s="6">
        <f t="shared" ref="O3:O25" si="0">SUM(C3:N3)</f>
        <v>6296</v>
      </c>
      <c r="P3" s="6">
        <v>5904</v>
      </c>
      <c r="Q3" s="7">
        <f t="shared" ref="Q3:Q26" si="1">IF(O3*P3&lt;&gt;0,O3/P3,"0%")</f>
        <v>1.0663956639566397</v>
      </c>
    </row>
    <row r="4" spans="1:17" ht="22.6" customHeight="1">
      <c r="A4" s="5" t="s">
        <v>21</v>
      </c>
      <c r="B4" s="13" t="s">
        <v>131</v>
      </c>
      <c r="C4" s="6">
        <v>1175</v>
      </c>
      <c r="D4" s="6">
        <v>1500</v>
      </c>
      <c r="E4" s="6">
        <v>3214</v>
      </c>
      <c r="F4" s="6">
        <v>9578</v>
      </c>
      <c r="G4" s="6">
        <v>10982</v>
      </c>
      <c r="H4" s="6">
        <v>5416</v>
      </c>
      <c r="I4" s="6">
        <v>1662</v>
      </c>
      <c r="J4" s="6">
        <v>1246</v>
      </c>
      <c r="K4" s="6">
        <v>1413</v>
      </c>
      <c r="L4" s="6">
        <v>1637</v>
      </c>
      <c r="M4" s="6">
        <v>2363</v>
      </c>
      <c r="N4" s="6">
        <v>3536</v>
      </c>
      <c r="O4" s="6">
        <f t="shared" si="0"/>
        <v>43722</v>
      </c>
      <c r="P4" s="6">
        <v>34458</v>
      </c>
      <c r="Q4" s="7">
        <f t="shared" si="1"/>
        <v>1.2688490336061291</v>
      </c>
    </row>
    <row r="5" spans="1:17" ht="22.6" customHeight="1">
      <c r="A5" s="5" t="s">
        <v>22</v>
      </c>
      <c r="B5" s="13" t="s">
        <v>132</v>
      </c>
      <c r="C5" s="6">
        <v>0</v>
      </c>
      <c r="D5" s="6">
        <v>0</v>
      </c>
      <c r="E5" s="6">
        <v>0</v>
      </c>
      <c r="F5" s="6">
        <v>0</v>
      </c>
      <c r="G5" s="6">
        <v>6399</v>
      </c>
      <c r="H5" s="6">
        <v>63403</v>
      </c>
      <c r="I5" s="6">
        <v>1391</v>
      </c>
      <c r="J5" s="6">
        <v>33</v>
      </c>
      <c r="K5" s="6">
        <v>12</v>
      </c>
      <c r="L5" s="6">
        <v>36</v>
      </c>
      <c r="M5" s="6">
        <v>11</v>
      </c>
      <c r="N5" s="6">
        <v>0</v>
      </c>
      <c r="O5" s="6">
        <f t="shared" si="0"/>
        <v>71285</v>
      </c>
      <c r="P5" s="6">
        <v>71327</v>
      </c>
      <c r="Q5" s="7">
        <f t="shared" si="1"/>
        <v>0.99941116267332142</v>
      </c>
    </row>
    <row r="6" spans="1:17" ht="22.6" customHeight="1">
      <c r="A6" s="5" t="s">
        <v>23</v>
      </c>
      <c r="B6" s="13" t="s">
        <v>133</v>
      </c>
      <c r="C6" s="6">
        <v>903</v>
      </c>
      <c r="D6" s="6">
        <v>9</v>
      </c>
      <c r="E6" s="6">
        <v>130</v>
      </c>
      <c r="F6" s="6">
        <v>5</v>
      </c>
      <c r="G6" s="6">
        <v>52</v>
      </c>
      <c r="H6" s="6">
        <v>23</v>
      </c>
      <c r="I6" s="6">
        <v>0</v>
      </c>
      <c r="J6" s="6">
        <v>72</v>
      </c>
      <c r="K6" s="6">
        <v>15202</v>
      </c>
      <c r="L6" s="6">
        <v>35749</v>
      </c>
      <c r="M6" s="6">
        <v>20262</v>
      </c>
      <c r="N6" s="6">
        <v>5443</v>
      </c>
      <c r="O6" s="6">
        <f t="shared" si="0"/>
        <v>77850</v>
      </c>
      <c r="P6" s="6">
        <v>5985</v>
      </c>
      <c r="Q6" s="7">
        <f t="shared" si="1"/>
        <v>13.007518796992482</v>
      </c>
    </row>
    <row r="7" spans="1:17" ht="22.6" customHeight="1">
      <c r="A7" s="5" t="s">
        <v>24</v>
      </c>
      <c r="B7" s="13" t="s">
        <v>134</v>
      </c>
      <c r="C7" s="6">
        <v>9314</v>
      </c>
      <c r="D7" s="6">
        <v>13555</v>
      </c>
      <c r="E7" s="6">
        <v>9155</v>
      </c>
      <c r="F7" s="6">
        <v>17246</v>
      </c>
      <c r="G7" s="6">
        <v>20132</v>
      </c>
      <c r="H7" s="6">
        <v>19662</v>
      </c>
      <c r="I7" s="6">
        <v>7824</v>
      </c>
      <c r="J7" s="6">
        <v>25533</v>
      </c>
      <c r="K7" s="6">
        <v>23718</v>
      </c>
      <c r="L7" s="6">
        <v>13031</v>
      </c>
      <c r="M7" s="6">
        <v>16594</v>
      </c>
      <c r="N7" s="6">
        <v>8978</v>
      </c>
      <c r="O7" s="6">
        <f t="shared" si="0"/>
        <v>184742</v>
      </c>
      <c r="P7" s="6">
        <v>182100</v>
      </c>
      <c r="Q7" s="7">
        <f t="shared" si="1"/>
        <v>1.0145085118066997</v>
      </c>
    </row>
    <row r="8" spans="1:17" ht="22.6" customHeight="1">
      <c r="A8" s="5" t="s">
        <v>25</v>
      </c>
      <c r="B8" s="13" t="s">
        <v>135</v>
      </c>
      <c r="C8" s="6">
        <v>41365</v>
      </c>
      <c r="D8" s="6">
        <v>9300</v>
      </c>
      <c r="E8" s="6">
        <v>18</v>
      </c>
      <c r="F8" s="6">
        <v>39</v>
      </c>
      <c r="G8" s="6">
        <v>10750</v>
      </c>
      <c r="H8" s="6">
        <v>91294</v>
      </c>
      <c r="I8" s="6">
        <v>14383</v>
      </c>
      <c r="J8" s="6">
        <v>10930</v>
      </c>
      <c r="K8" s="6">
        <v>19410</v>
      </c>
      <c r="L8" s="6">
        <v>111843</v>
      </c>
      <c r="M8" s="6">
        <v>9221</v>
      </c>
      <c r="N8" s="6">
        <v>73234</v>
      </c>
      <c r="O8" s="6">
        <f t="shared" si="0"/>
        <v>391787</v>
      </c>
      <c r="P8" s="6">
        <v>539498</v>
      </c>
      <c r="Q8" s="7">
        <f t="shared" si="1"/>
        <v>0.72620658463979482</v>
      </c>
    </row>
    <row r="9" spans="1:17" ht="22.6" customHeight="1">
      <c r="A9" s="5" t="s">
        <v>26</v>
      </c>
      <c r="B9" s="13" t="s">
        <v>136</v>
      </c>
      <c r="C9" s="6">
        <v>2147</v>
      </c>
      <c r="D9" s="6">
        <v>4350</v>
      </c>
      <c r="E9" s="6">
        <v>3914</v>
      </c>
      <c r="F9" s="6">
        <v>1411</v>
      </c>
      <c r="G9" s="6">
        <v>56</v>
      </c>
      <c r="H9" s="6">
        <v>3</v>
      </c>
      <c r="I9" s="6">
        <v>0</v>
      </c>
      <c r="J9" s="6">
        <v>0</v>
      </c>
      <c r="K9" s="6">
        <v>5</v>
      </c>
      <c r="L9" s="6">
        <v>3</v>
      </c>
      <c r="M9" s="6">
        <v>108</v>
      </c>
      <c r="N9" s="6">
        <v>70</v>
      </c>
      <c r="O9" s="6">
        <f t="shared" si="0"/>
        <v>12067</v>
      </c>
      <c r="P9" s="6">
        <v>20341</v>
      </c>
      <c r="Q9" s="7">
        <f t="shared" si="1"/>
        <v>0.59323533749569834</v>
      </c>
    </row>
    <row r="10" spans="1:17" ht="22.6" customHeight="1">
      <c r="A10" s="5" t="s">
        <v>27</v>
      </c>
      <c r="B10" s="13" t="s">
        <v>137</v>
      </c>
      <c r="C10" s="6">
        <v>187</v>
      </c>
      <c r="D10" s="6">
        <v>307</v>
      </c>
      <c r="E10" s="6">
        <v>1778</v>
      </c>
      <c r="F10" s="6">
        <v>2914</v>
      </c>
      <c r="G10" s="6">
        <v>3027</v>
      </c>
      <c r="H10" s="6">
        <v>2220</v>
      </c>
      <c r="I10" s="6">
        <v>202</v>
      </c>
      <c r="J10" s="6">
        <v>2104</v>
      </c>
      <c r="K10" s="6">
        <v>520</v>
      </c>
      <c r="L10" s="6">
        <v>1972</v>
      </c>
      <c r="M10" s="6">
        <v>1444</v>
      </c>
      <c r="N10" s="6">
        <v>75</v>
      </c>
      <c r="O10" s="6">
        <f t="shared" si="0"/>
        <v>16750</v>
      </c>
      <c r="P10" s="6">
        <v>9044</v>
      </c>
      <c r="Q10" s="7">
        <f t="shared" si="1"/>
        <v>1.8520566121185316</v>
      </c>
    </row>
    <row r="11" spans="1:17" ht="22.6" customHeight="1">
      <c r="A11" s="5" t="s">
        <v>28</v>
      </c>
      <c r="B11" s="13" t="s">
        <v>138</v>
      </c>
      <c r="C11" s="6">
        <v>0</v>
      </c>
      <c r="D11" s="6">
        <v>0</v>
      </c>
      <c r="E11" s="6">
        <v>1</v>
      </c>
      <c r="F11" s="6">
        <v>0</v>
      </c>
      <c r="G11" s="6">
        <v>5</v>
      </c>
      <c r="H11" s="6">
        <v>13</v>
      </c>
      <c r="I11" s="6">
        <v>101</v>
      </c>
      <c r="J11" s="6">
        <v>209</v>
      </c>
      <c r="K11" s="6">
        <v>55</v>
      </c>
      <c r="L11" s="6">
        <v>5</v>
      </c>
      <c r="M11" s="6">
        <v>0</v>
      </c>
      <c r="N11" s="6">
        <v>1</v>
      </c>
      <c r="O11" s="6">
        <f t="shared" si="0"/>
        <v>390</v>
      </c>
      <c r="P11" s="6">
        <v>799</v>
      </c>
      <c r="Q11" s="7">
        <f t="shared" si="1"/>
        <v>0.48811013767209011</v>
      </c>
    </row>
    <row r="12" spans="1:17" ht="22.6" customHeight="1">
      <c r="A12" s="5" t="s">
        <v>29</v>
      </c>
      <c r="B12" s="14" t="s">
        <v>139</v>
      </c>
      <c r="C12" s="6">
        <v>8304</v>
      </c>
      <c r="D12" s="6">
        <v>11277</v>
      </c>
      <c r="E12" s="6">
        <v>5086</v>
      </c>
      <c r="F12" s="6">
        <v>21831</v>
      </c>
      <c r="G12" s="6">
        <v>15200</v>
      </c>
      <c r="H12" s="6">
        <v>16458</v>
      </c>
      <c r="I12" s="6">
        <v>0</v>
      </c>
      <c r="J12" s="6">
        <v>0</v>
      </c>
      <c r="K12" s="6">
        <v>19922</v>
      </c>
      <c r="L12" s="6">
        <v>14394</v>
      </c>
      <c r="M12" s="6">
        <v>16211</v>
      </c>
      <c r="N12" s="6">
        <v>5373</v>
      </c>
      <c r="O12" s="6">
        <f t="shared" si="0"/>
        <v>134056</v>
      </c>
      <c r="P12" s="6">
        <v>168113</v>
      </c>
      <c r="Q12" s="7">
        <f t="shared" si="1"/>
        <v>0.79741602374593279</v>
      </c>
    </row>
    <row r="13" spans="1:17" ht="22.6" customHeight="1">
      <c r="A13" s="5" t="s">
        <v>30</v>
      </c>
      <c r="B13" s="13" t="s">
        <v>140</v>
      </c>
      <c r="C13" s="6">
        <v>1728</v>
      </c>
      <c r="D13" s="6">
        <v>755</v>
      </c>
      <c r="E13" s="6">
        <v>578</v>
      </c>
      <c r="F13" s="6">
        <v>4984</v>
      </c>
      <c r="G13" s="6">
        <v>5633</v>
      </c>
      <c r="H13" s="6">
        <v>3587</v>
      </c>
      <c r="I13" s="6">
        <v>0</v>
      </c>
      <c r="J13" s="6">
        <v>0</v>
      </c>
      <c r="K13" s="6">
        <v>8849</v>
      </c>
      <c r="L13" s="6">
        <v>3853</v>
      </c>
      <c r="M13" s="6">
        <v>2849</v>
      </c>
      <c r="N13" s="6">
        <v>778</v>
      </c>
      <c r="O13" s="6">
        <f t="shared" si="0"/>
        <v>33594</v>
      </c>
      <c r="P13" s="6">
        <v>29092</v>
      </c>
      <c r="Q13" s="7">
        <f t="shared" si="1"/>
        <v>1.1547504468582428</v>
      </c>
    </row>
    <row r="14" spans="1:17" ht="22.6" customHeight="1">
      <c r="A14" s="5" t="s">
        <v>31</v>
      </c>
      <c r="B14" s="13" t="s">
        <v>141</v>
      </c>
      <c r="C14" s="6">
        <v>17843</v>
      </c>
      <c r="D14" s="6">
        <v>1902</v>
      </c>
      <c r="E14" s="6">
        <v>514</v>
      </c>
      <c r="F14" s="6">
        <v>513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48689</v>
      </c>
      <c r="M14" s="6">
        <v>34829</v>
      </c>
      <c r="N14" s="6">
        <v>16379</v>
      </c>
      <c r="O14" s="6">
        <f t="shared" si="0"/>
        <v>120669</v>
      </c>
      <c r="P14" s="6">
        <v>159346</v>
      </c>
      <c r="Q14" s="7">
        <f t="shared" si="1"/>
        <v>0.7572766181767977</v>
      </c>
    </row>
    <row r="15" spans="1:17" ht="22.6" customHeight="1">
      <c r="A15" s="5" t="s">
        <v>32</v>
      </c>
      <c r="B15" s="13" t="s">
        <v>142</v>
      </c>
      <c r="C15" s="6">
        <v>3427</v>
      </c>
      <c r="D15" s="6">
        <v>0</v>
      </c>
      <c r="E15" s="6">
        <v>0</v>
      </c>
      <c r="F15" s="6">
        <v>7367</v>
      </c>
      <c r="G15" s="6">
        <v>6825</v>
      </c>
      <c r="H15" s="6">
        <v>8207</v>
      </c>
      <c r="I15" s="6">
        <v>5384</v>
      </c>
      <c r="J15" s="6">
        <v>8841</v>
      </c>
      <c r="K15" s="6">
        <v>7770</v>
      </c>
      <c r="L15" s="6">
        <v>8476</v>
      </c>
      <c r="M15" s="6">
        <v>3826</v>
      </c>
      <c r="N15" s="6">
        <v>1147</v>
      </c>
      <c r="O15" s="6">
        <f t="shared" si="0"/>
        <v>61270</v>
      </c>
      <c r="P15" s="6">
        <v>57233</v>
      </c>
      <c r="Q15" s="7">
        <f t="shared" si="1"/>
        <v>1.0705362290985969</v>
      </c>
    </row>
    <row r="16" spans="1:17" ht="22.6" customHeight="1">
      <c r="A16" s="5" t="s">
        <v>33</v>
      </c>
      <c r="B16" s="13" t="s">
        <v>143</v>
      </c>
      <c r="C16" s="6">
        <v>0</v>
      </c>
      <c r="D16" s="6">
        <v>2</v>
      </c>
      <c r="E16" s="6">
        <v>3</v>
      </c>
      <c r="F16" s="6">
        <v>4</v>
      </c>
      <c r="G16" s="6">
        <v>2</v>
      </c>
      <c r="H16" s="6">
        <v>3</v>
      </c>
      <c r="I16" s="6">
        <v>4</v>
      </c>
      <c r="J16" s="6">
        <v>19</v>
      </c>
      <c r="K16" s="6">
        <v>51</v>
      </c>
      <c r="L16" s="6">
        <v>108</v>
      </c>
      <c r="M16" s="6">
        <v>27</v>
      </c>
      <c r="N16" s="6">
        <v>12</v>
      </c>
      <c r="O16" s="6">
        <f t="shared" si="0"/>
        <v>235</v>
      </c>
      <c r="P16" s="6">
        <v>327</v>
      </c>
      <c r="Q16" s="7">
        <f t="shared" si="1"/>
        <v>0.71865443425076447</v>
      </c>
    </row>
    <row r="17" spans="1:17" ht="22.6" customHeight="1">
      <c r="A17" s="5" t="s">
        <v>34</v>
      </c>
      <c r="B17" s="15" t="s">
        <v>144</v>
      </c>
      <c r="C17" s="6">
        <v>3838</v>
      </c>
      <c r="D17" s="6">
        <v>5154</v>
      </c>
      <c r="E17" s="6">
        <v>4144</v>
      </c>
      <c r="F17" s="6">
        <v>10035</v>
      </c>
      <c r="G17" s="6">
        <v>6251</v>
      </c>
      <c r="H17" s="6">
        <v>2225</v>
      </c>
      <c r="I17" s="6">
        <v>38</v>
      </c>
      <c r="J17" s="6">
        <v>23</v>
      </c>
      <c r="K17" s="6">
        <v>2248</v>
      </c>
      <c r="L17" s="6">
        <v>2149</v>
      </c>
      <c r="M17" s="6">
        <v>2583</v>
      </c>
      <c r="N17" s="6">
        <v>1028</v>
      </c>
      <c r="O17" s="6">
        <f t="shared" si="0"/>
        <v>39716</v>
      </c>
      <c r="P17" s="6">
        <v>48802</v>
      </c>
      <c r="Q17" s="7">
        <f t="shared" si="1"/>
        <v>0.81381910577435346</v>
      </c>
    </row>
    <row r="18" spans="1:17" ht="22.6" customHeight="1">
      <c r="A18" s="5" t="s">
        <v>35</v>
      </c>
      <c r="B18" s="13" t="s">
        <v>145</v>
      </c>
      <c r="C18" s="6">
        <v>971</v>
      </c>
      <c r="D18" s="6">
        <v>2523</v>
      </c>
      <c r="E18" s="6">
        <v>2414</v>
      </c>
      <c r="F18" s="6">
        <v>6275</v>
      </c>
      <c r="G18" s="6">
        <v>2308</v>
      </c>
      <c r="H18" s="6">
        <v>1502</v>
      </c>
      <c r="I18" s="6">
        <v>504</v>
      </c>
      <c r="J18" s="6">
        <v>1644</v>
      </c>
      <c r="K18" s="6">
        <v>308</v>
      </c>
      <c r="L18" s="6">
        <v>0</v>
      </c>
      <c r="M18" s="6">
        <v>0</v>
      </c>
      <c r="N18" s="6">
        <v>63</v>
      </c>
      <c r="O18" s="6">
        <f t="shared" si="0"/>
        <v>18512</v>
      </c>
      <c r="P18" s="6">
        <v>18368</v>
      </c>
      <c r="Q18" s="7">
        <f t="shared" si="1"/>
        <v>1.0078397212543555</v>
      </c>
    </row>
    <row r="19" spans="1:17" ht="22.6" customHeight="1">
      <c r="A19" s="5" t="s">
        <v>36</v>
      </c>
      <c r="B19" s="13" t="s">
        <v>146</v>
      </c>
      <c r="C19" s="6">
        <v>1175</v>
      </c>
      <c r="D19" s="6">
        <v>1758</v>
      </c>
      <c r="E19" s="6">
        <v>2598</v>
      </c>
      <c r="F19" s="6">
        <v>10840</v>
      </c>
      <c r="G19" s="6">
        <v>5983</v>
      </c>
      <c r="H19" s="6">
        <v>6130</v>
      </c>
      <c r="I19" s="6">
        <v>4307</v>
      </c>
      <c r="J19" s="6">
        <v>12149</v>
      </c>
      <c r="K19" s="6">
        <v>8253</v>
      </c>
      <c r="L19" s="6">
        <v>10377</v>
      </c>
      <c r="M19" s="6">
        <v>7770</v>
      </c>
      <c r="N19" s="6">
        <v>717</v>
      </c>
      <c r="O19" s="6">
        <f t="shared" si="0"/>
        <v>72057</v>
      </c>
      <c r="P19" s="6">
        <v>39164</v>
      </c>
      <c r="Q19" s="7">
        <f t="shared" si="1"/>
        <v>1.8398784598100295</v>
      </c>
    </row>
    <row r="20" spans="1:17" ht="22.6" customHeight="1">
      <c r="A20" s="5" t="s">
        <v>37</v>
      </c>
      <c r="B20" s="13" t="s">
        <v>147</v>
      </c>
      <c r="C20" s="6">
        <v>0</v>
      </c>
      <c r="D20" s="6">
        <v>0</v>
      </c>
      <c r="E20" s="6">
        <v>0</v>
      </c>
      <c r="F20" s="6">
        <v>0</v>
      </c>
      <c r="G20" s="6">
        <v>4463</v>
      </c>
      <c r="H20" s="6">
        <v>13075</v>
      </c>
      <c r="I20" s="6">
        <v>22770</v>
      </c>
      <c r="J20" s="6">
        <v>23924</v>
      </c>
      <c r="K20" s="6">
        <v>0</v>
      </c>
      <c r="L20" s="6">
        <v>0</v>
      </c>
      <c r="M20" s="6">
        <v>0</v>
      </c>
      <c r="N20" s="6">
        <v>0</v>
      </c>
      <c r="O20" s="6">
        <f t="shared" si="0"/>
        <v>64232</v>
      </c>
      <c r="P20" s="6">
        <v>58001</v>
      </c>
      <c r="Q20" s="7">
        <f t="shared" si="1"/>
        <v>1.1074291822554783</v>
      </c>
    </row>
    <row r="21" spans="1:17" ht="22.6" customHeight="1">
      <c r="A21" s="5" t="s">
        <v>38</v>
      </c>
      <c r="B21" s="13" t="s">
        <v>148</v>
      </c>
      <c r="C21" s="6">
        <v>0</v>
      </c>
      <c r="D21" s="6">
        <v>0</v>
      </c>
      <c r="E21" s="6">
        <v>0</v>
      </c>
      <c r="F21" s="6">
        <v>189</v>
      </c>
      <c r="G21" s="6">
        <v>420</v>
      </c>
      <c r="H21" s="6">
        <v>356</v>
      </c>
      <c r="I21" s="6">
        <v>39</v>
      </c>
      <c r="J21" s="6">
        <v>292</v>
      </c>
      <c r="K21" s="6">
        <v>64</v>
      </c>
      <c r="L21" s="6">
        <v>0</v>
      </c>
      <c r="M21" s="6">
        <v>0</v>
      </c>
      <c r="N21" s="6">
        <v>0</v>
      </c>
      <c r="O21" s="6">
        <f t="shared" si="0"/>
        <v>1360</v>
      </c>
      <c r="P21" s="6">
        <v>438</v>
      </c>
      <c r="Q21" s="7">
        <f t="shared" si="1"/>
        <v>3.1050228310502281</v>
      </c>
    </row>
    <row r="22" spans="1:17" ht="22.6" customHeight="1">
      <c r="A22" s="5" t="s">
        <v>39</v>
      </c>
      <c r="B22" s="13" t="s">
        <v>149</v>
      </c>
      <c r="C22" s="6">
        <v>113</v>
      </c>
      <c r="D22" s="6">
        <v>0</v>
      </c>
      <c r="E22" s="6">
        <v>3</v>
      </c>
      <c r="F22" s="6">
        <v>1055</v>
      </c>
      <c r="G22" s="6">
        <v>1485</v>
      </c>
      <c r="H22" s="6">
        <v>2756</v>
      </c>
      <c r="I22" s="6">
        <v>8234</v>
      </c>
      <c r="J22" s="6">
        <v>14820</v>
      </c>
      <c r="K22" s="6">
        <v>2028</v>
      </c>
      <c r="L22" s="6">
        <v>778</v>
      </c>
      <c r="M22" s="6">
        <v>516</v>
      </c>
      <c r="N22" s="6">
        <v>121</v>
      </c>
      <c r="O22" s="6">
        <f t="shared" si="0"/>
        <v>31909</v>
      </c>
      <c r="P22" s="6">
        <v>38149</v>
      </c>
      <c r="Q22" s="7">
        <f t="shared" si="1"/>
        <v>0.83643083698131016</v>
      </c>
    </row>
    <row r="23" spans="1:17" ht="22.6" customHeight="1">
      <c r="A23" s="5" t="s">
        <v>40</v>
      </c>
      <c r="B23" s="13" t="s">
        <v>150</v>
      </c>
      <c r="C23" s="6">
        <v>0</v>
      </c>
      <c r="D23" s="6">
        <v>0</v>
      </c>
      <c r="E23" s="6">
        <v>0</v>
      </c>
      <c r="F23" s="6">
        <v>301</v>
      </c>
      <c r="G23" s="6">
        <v>133</v>
      </c>
      <c r="H23" s="6">
        <v>39</v>
      </c>
      <c r="I23" s="6">
        <v>22</v>
      </c>
      <c r="J23" s="6">
        <v>42</v>
      </c>
      <c r="K23" s="6">
        <v>0</v>
      </c>
      <c r="L23" s="6">
        <v>0</v>
      </c>
      <c r="M23" s="6">
        <v>0</v>
      </c>
      <c r="N23" s="6">
        <v>0</v>
      </c>
      <c r="O23" s="6">
        <f t="shared" si="0"/>
        <v>537</v>
      </c>
      <c r="P23" s="6">
        <v>428</v>
      </c>
      <c r="Q23" s="7">
        <f t="shared" si="1"/>
        <v>1.2546728971962617</v>
      </c>
    </row>
    <row r="24" spans="1:17" ht="22.6" customHeight="1">
      <c r="A24" s="5" t="s">
        <v>41</v>
      </c>
      <c r="B24" s="13" t="s">
        <v>151</v>
      </c>
      <c r="C24" s="6">
        <v>906</v>
      </c>
      <c r="D24" s="6">
        <v>875</v>
      </c>
      <c r="E24" s="6">
        <v>38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309</v>
      </c>
      <c r="O24" s="6">
        <f t="shared" si="0"/>
        <v>2128</v>
      </c>
      <c r="P24" s="6">
        <v>2857</v>
      </c>
      <c r="Q24" s="7">
        <f t="shared" si="1"/>
        <v>0.7448372418620931</v>
      </c>
    </row>
    <row r="25" spans="1:17" ht="22.6" customHeight="1">
      <c r="A25" s="5" t="s">
        <v>42</v>
      </c>
      <c r="B25" s="13" t="s">
        <v>152</v>
      </c>
      <c r="C25" s="6">
        <v>19</v>
      </c>
      <c r="D25" s="6">
        <v>217</v>
      </c>
      <c r="E25" s="6">
        <v>1108</v>
      </c>
      <c r="F25" s="6">
        <v>1707</v>
      </c>
      <c r="G25" s="6">
        <v>447</v>
      </c>
      <c r="H25" s="6">
        <v>11038</v>
      </c>
      <c r="I25" s="6">
        <v>1609</v>
      </c>
      <c r="J25" s="6">
        <v>1166</v>
      </c>
      <c r="K25" s="6">
        <v>75</v>
      </c>
      <c r="L25" s="6">
        <v>76</v>
      </c>
      <c r="M25" s="6">
        <v>38</v>
      </c>
      <c r="N25" s="6">
        <v>7</v>
      </c>
      <c r="O25" s="6">
        <f t="shared" si="0"/>
        <v>17507</v>
      </c>
      <c r="P25" s="6">
        <v>10027</v>
      </c>
      <c r="Q25" s="7">
        <f t="shared" si="1"/>
        <v>1.7459858382367608</v>
      </c>
    </row>
    <row r="26" spans="1:17" ht="22.6" customHeight="1">
      <c r="A26" s="18" t="s">
        <v>110</v>
      </c>
      <c r="B26" s="19"/>
      <c r="C26" s="6">
        <f>SUM('P9'!C7:C23)+SUM('P10'!C3:C25)</f>
        <v>136867</v>
      </c>
      <c r="D26" s="6">
        <f>SUM('P9'!D7:D23)+SUM('P10'!D3:D25)</f>
        <v>110645</v>
      </c>
      <c r="E26" s="6">
        <f>SUM('P9'!E7:E23)+SUM('P10'!E3:E25)</f>
        <v>69515</v>
      </c>
      <c r="F26" s="6">
        <f>SUM('P9'!F7:F23)+SUM('P10'!F3:F25)</f>
        <v>153762</v>
      </c>
      <c r="G26" s="6">
        <f>SUM('P9'!G7:G23)+SUM('P10'!G3:G25)</f>
        <v>152524</v>
      </c>
      <c r="H26" s="6">
        <f>SUM('P9'!H7:H23)+SUM('P10'!H3:H25)</f>
        <v>276230</v>
      </c>
      <c r="I26" s="6">
        <f>SUM('P9'!I7:I23)+SUM('P10'!I3:I25)</f>
        <v>79740</v>
      </c>
      <c r="J26" s="6">
        <f>SUM('P9'!J7:J23)+SUM('P10'!J3:J25)</f>
        <v>124861</v>
      </c>
      <c r="K26" s="6">
        <f>SUM('P9'!K7:K23)+SUM('P10'!K3:K25)</f>
        <v>154927</v>
      </c>
      <c r="L26" s="6">
        <f>SUM('P9'!L7:L23)+SUM('P10'!L3:L25)</f>
        <v>294642</v>
      </c>
      <c r="M26" s="6">
        <f>SUM('P9'!M7:M23)+SUM('P10'!M3:M25)</f>
        <v>181619</v>
      </c>
      <c r="N26" s="6">
        <f>SUM('P9'!N7:N23)+SUM('P10'!N3:N25)</f>
        <v>139617</v>
      </c>
      <c r="O26" s="6">
        <f>SUM('P9'!O7:O23)+SUM('P10'!O3:O25)</f>
        <v>1874949</v>
      </c>
      <c r="P26" s="6">
        <f>SUM('P9'!P7:P23)+SUM('P10'!P3:P25)</f>
        <v>2039307</v>
      </c>
      <c r="Q26" s="7">
        <f t="shared" si="1"/>
        <v>0.9194049743368703</v>
      </c>
    </row>
    <row r="27" spans="1:17" ht="22.6" customHeight="1">
      <c r="A27" s="21" t="str">
        <f>'P8'!A27</f>
        <v>5 　　　年</v>
      </c>
      <c r="B27" s="22"/>
      <c r="C27" s="6">
        <v>122171</v>
      </c>
      <c r="D27" s="6">
        <v>126867</v>
      </c>
      <c r="E27" s="6">
        <v>142402</v>
      </c>
      <c r="F27" s="6">
        <v>85675</v>
      </c>
      <c r="G27" s="6">
        <v>169480</v>
      </c>
      <c r="H27" s="6">
        <v>191522</v>
      </c>
      <c r="I27" s="6">
        <v>110703</v>
      </c>
      <c r="J27" s="6">
        <v>112529</v>
      </c>
      <c r="K27" s="6">
        <v>253281</v>
      </c>
      <c r="L27" s="6">
        <v>284799</v>
      </c>
      <c r="M27" s="6">
        <v>192365</v>
      </c>
      <c r="N27" s="6">
        <v>247513</v>
      </c>
      <c r="O27" s="6">
        <f>SUM(C27:N27)</f>
        <v>2039307</v>
      </c>
      <c r="P27" s="23"/>
      <c r="Q27" s="24"/>
    </row>
    <row r="28" spans="1:17" ht="22.6" customHeight="1">
      <c r="A28" s="21" t="s">
        <v>111</v>
      </c>
      <c r="B28" s="22"/>
      <c r="C28" s="8">
        <f t="shared" ref="C28:O28" si="2">C26/C27</f>
        <v>1.1202904126183792</v>
      </c>
      <c r="D28" s="8">
        <f t="shared" si="2"/>
        <v>0.8721338094224661</v>
      </c>
      <c r="E28" s="8">
        <f t="shared" si="2"/>
        <v>0.48816027864777178</v>
      </c>
      <c r="F28" s="8">
        <f t="shared" si="2"/>
        <v>1.7947125765976073</v>
      </c>
      <c r="G28" s="8">
        <f t="shared" si="2"/>
        <v>0.8999527967901817</v>
      </c>
      <c r="H28" s="8">
        <f t="shared" si="2"/>
        <v>1.4422886143628408</v>
      </c>
      <c r="I28" s="8">
        <f t="shared" si="2"/>
        <v>0.72030568277282458</v>
      </c>
      <c r="J28" s="8">
        <f t="shared" si="2"/>
        <v>1.1095895280327737</v>
      </c>
      <c r="K28" s="8">
        <f t="shared" si="2"/>
        <v>0.61168030764249981</v>
      </c>
      <c r="L28" s="8">
        <f t="shared" si="2"/>
        <v>1.0345612168582052</v>
      </c>
      <c r="M28" s="8">
        <f t="shared" si="2"/>
        <v>0.94413744704078184</v>
      </c>
      <c r="N28" s="8">
        <f t="shared" si="2"/>
        <v>0.56407946249287921</v>
      </c>
      <c r="O28" s="8">
        <f t="shared" si="2"/>
        <v>0.9194049743368703</v>
      </c>
      <c r="P28" s="25"/>
      <c r="Q28" s="26"/>
    </row>
    <row r="29" spans="1:17" ht="24.75" customHeight="1">
      <c r="Q29" s="4" t="s">
        <v>176</v>
      </c>
    </row>
  </sheetData>
  <mergeCells count="6">
    <mergeCell ref="O1:Q1"/>
    <mergeCell ref="A2:B2"/>
    <mergeCell ref="A26:B26"/>
    <mergeCell ref="A27:B27"/>
    <mergeCell ref="P27:Q28"/>
    <mergeCell ref="A28:B28"/>
  </mergeCells>
  <phoneticPr fontId="3"/>
  <pageMargins left="0.78740157480314965" right="0.39370078740157483" top="0.39370078740157483" bottom="0.39370078740157483" header="0" footer="0"/>
  <pageSetup paperSize="9" scale="87" orientation="landscape" r:id="rId1"/>
  <headerFooter scaleWithDoc="0" alignWithMargins="0">
    <oddFooter>&amp;C&amp;"ＭＳ 明朝,標準"&amp;10－１０－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41DA-9893-4907-85F2-402D54903A1E}">
  <sheetPr>
    <pageSetUpPr fitToPage="1"/>
  </sheetPr>
  <dimension ref="A1:Q20"/>
  <sheetViews>
    <sheetView view="pageLayout" zoomScaleNormal="100" workbookViewId="0">
      <selection activeCell="B1" sqref="B1"/>
    </sheetView>
  </sheetViews>
  <sheetFormatPr defaultColWidth="9" defaultRowHeight="14.4"/>
  <cols>
    <col min="1" max="1" width="5.6640625" style="9" customWidth="1"/>
    <col min="2" max="2" width="20.44140625" style="2" customWidth="1"/>
    <col min="3" max="14" width="8.44140625" style="2" customWidth="1"/>
    <col min="15" max="16" width="9.88671875" style="2" customWidth="1"/>
    <col min="17" max="17" width="8.33203125" style="2" customWidth="1"/>
    <col min="18" max="256" width="9" style="2"/>
    <col min="257" max="257" width="5.6640625" style="2" customWidth="1"/>
    <col min="258" max="258" width="20.44140625" style="2" customWidth="1"/>
    <col min="259" max="270" width="8.44140625" style="2" customWidth="1"/>
    <col min="271" max="272" width="9.88671875" style="2" customWidth="1"/>
    <col min="273" max="273" width="8.33203125" style="2" customWidth="1"/>
    <col min="274" max="512" width="9" style="2"/>
    <col min="513" max="513" width="5.6640625" style="2" customWidth="1"/>
    <col min="514" max="514" width="20.44140625" style="2" customWidth="1"/>
    <col min="515" max="526" width="8.44140625" style="2" customWidth="1"/>
    <col min="527" max="528" width="9.88671875" style="2" customWidth="1"/>
    <col min="529" max="529" width="8.33203125" style="2" customWidth="1"/>
    <col min="530" max="768" width="9" style="2"/>
    <col min="769" max="769" width="5.6640625" style="2" customWidth="1"/>
    <col min="770" max="770" width="20.44140625" style="2" customWidth="1"/>
    <col min="771" max="782" width="8.44140625" style="2" customWidth="1"/>
    <col min="783" max="784" width="9.88671875" style="2" customWidth="1"/>
    <col min="785" max="785" width="8.33203125" style="2" customWidth="1"/>
    <col min="786" max="1024" width="9" style="2"/>
    <col min="1025" max="1025" width="5.6640625" style="2" customWidth="1"/>
    <col min="1026" max="1026" width="20.44140625" style="2" customWidth="1"/>
    <col min="1027" max="1038" width="8.44140625" style="2" customWidth="1"/>
    <col min="1039" max="1040" width="9.88671875" style="2" customWidth="1"/>
    <col min="1041" max="1041" width="8.33203125" style="2" customWidth="1"/>
    <col min="1042" max="1280" width="9" style="2"/>
    <col min="1281" max="1281" width="5.6640625" style="2" customWidth="1"/>
    <col min="1282" max="1282" width="20.44140625" style="2" customWidth="1"/>
    <col min="1283" max="1294" width="8.44140625" style="2" customWidth="1"/>
    <col min="1295" max="1296" width="9.88671875" style="2" customWidth="1"/>
    <col min="1297" max="1297" width="8.33203125" style="2" customWidth="1"/>
    <col min="1298" max="1536" width="9" style="2"/>
    <col min="1537" max="1537" width="5.6640625" style="2" customWidth="1"/>
    <col min="1538" max="1538" width="20.44140625" style="2" customWidth="1"/>
    <col min="1539" max="1550" width="8.44140625" style="2" customWidth="1"/>
    <col min="1551" max="1552" width="9.88671875" style="2" customWidth="1"/>
    <col min="1553" max="1553" width="8.33203125" style="2" customWidth="1"/>
    <col min="1554" max="1792" width="9" style="2"/>
    <col min="1793" max="1793" width="5.6640625" style="2" customWidth="1"/>
    <col min="1794" max="1794" width="20.44140625" style="2" customWidth="1"/>
    <col min="1795" max="1806" width="8.44140625" style="2" customWidth="1"/>
    <col min="1807" max="1808" width="9.88671875" style="2" customWidth="1"/>
    <col min="1809" max="1809" width="8.33203125" style="2" customWidth="1"/>
    <col min="1810" max="2048" width="9" style="2"/>
    <col min="2049" max="2049" width="5.6640625" style="2" customWidth="1"/>
    <col min="2050" max="2050" width="20.44140625" style="2" customWidth="1"/>
    <col min="2051" max="2062" width="8.44140625" style="2" customWidth="1"/>
    <col min="2063" max="2064" width="9.88671875" style="2" customWidth="1"/>
    <col min="2065" max="2065" width="8.33203125" style="2" customWidth="1"/>
    <col min="2066" max="2304" width="9" style="2"/>
    <col min="2305" max="2305" width="5.6640625" style="2" customWidth="1"/>
    <col min="2306" max="2306" width="20.44140625" style="2" customWidth="1"/>
    <col min="2307" max="2318" width="8.44140625" style="2" customWidth="1"/>
    <col min="2319" max="2320" width="9.88671875" style="2" customWidth="1"/>
    <col min="2321" max="2321" width="8.33203125" style="2" customWidth="1"/>
    <col min="2322" max="2560" width="9" style="2"/>
    <col min="2561" max="2561" width="5.6640625" style="2" customWidth="1"/>
    <col min="2562" max="2562" width="20.44140625" style="2" customWidth="1"/>
    <col min="2563" max="2574" width="8.44140625" style="2" customWidth="1"/>
    <col min="2575" max="2576" width="9.88671875" style="2" customWidth="1"/>
    <col min="2577" max="2577" width="8.33203125" style="2" customWidth="1"/>
    <col min="2578" max="2816" width="9" style="2"/>
    <col min="2817" max="2817" width="5.6640625" style="2" customWidth="1"/>
    <col min="2818" max="2818" width="20.44140625" style="2" customWidth="1"/>
    <col min="2819" max="2830" width="8.44140625" style="2" customWidth="1"/>
    <col min="2831" max="2832" width="9.88671875" style="2" customWidth="1"/>
    <col min="2833" max="2833" width="8.33203125" style="2" customWidth="1"/>
    <col min="2834" max="3072" width="9" style="2"/>
    <col min="3073" max="3073" width="5.6640625" style="2" customWidth="1"/>
    <col min="3074" max="3074" width="20.44140625" style="2" customWidth="1"/>
    <col min="3075" max="3086" width="8.44140625" style="2" customWidth="1"/>
    <col min="3087" max="3088" width="9.88671875" style="2" customWidth="1"/>
    <col min="3089" max="3089" width="8.33203125" style="2" customWidth="1"/>
    <col min="3090" max="3328" width="9" style="2"/>
    <col min="3329" max="3329" width="5.6640625" style="2" customWidth="1"/>
    <col min="3330" max="3330" width="20.44140625" style="2" customWidth="1"/>
    <col min="3331" max="3342" width="8.44140625" style="2" customWidth="1"/>
    <col min="3343" max="3344" width="9.88671875" style="2" customWidth="1"/>
    <col min="3345" max="3345" width="8.33203125" style="2" customWidth="1"/>
    <col min="3346" max="3584" width="9" style="2"/>
    <col min="3585" max="3585" width="5.6640625" style="2" customWidth="1"/>
    <col min="3586" max="3586" width="20.44140625" style="2" customWidth="1"/>
    <col min="3587" max="3598" width="8.44140625" style="2" customWidth="1"/>
    <col min="3599" max="3600" width="9.88671875" style="2" customWidth="1"/>
    <col min="3601" max="3601" width="8.33203125" style="2" customWidth="1"/>
    <col min="3602" max="3840" width="9" style="2"/>
    <col min="3841" max="3841" width="5.6640625" style="2" customWidth="1"/>
    <col min="3842" max="3842" width="20.44140625" style="2" customWidth="1"/>
    <col min="3843" max="3854" width="8.44140625" style="2" customWidth="1"/>
    <col min="3855" max="3856" width="9.88671875" style="2" customWidth="1"/>
    <col min="3857" max="3857" width="8.33203125" style="2" customWidth="1"/>
    <col min="3858" max="4096" width="9" style="2"/>
    <col min="4097" max="4097" width="5.6640625" style="2" customWidth="1"/>
    <col min="4098" max="4098" width="20.44140625" style="2" customWidth="1"/>
    <col min="4099" max="4110" width="8.44140625" style="2" customWidth="1"/>
    <col min="4111" max="4112" width="9.88671875" style="2" customWidth="1"/>
    <col min="4113" max="4113" width="8.33203125" style="2" customWidth="1"/>
    <col min="4114" max="4352" width="9" style="2"/>
    <col min="4353" max="4353" width="5.6640625" style="2" customWidth="1"/>
    <col min="4354" max="4354" width="20.44140625" style="2" customWidth="1"/>
    <col min="4355" max="4366" width="8.44140625" style="2" customWidth="1"/>
    <col min="4367" max="4368" width="9.88671875" style="2" customWidth="1"/>
    <col min="4369" max="4369" width="8.33203125" style="2" customWidth="1"/>
    <col min="4370" max="4608" width="9" style="2"/>
    <col min="4609" max="4609" width="5.6640625" style="2" customWidth="1"/>
    <col min="4610" max="4610" width="20.44140625" style="2" customWidth="1"/>
    <col min="4611" max="4622" width="8.44140625" style="2" customWidth="1"/>
    <col min="4623" max="4624" width="9.88671875" style="2" customWidth="1"/>
    <col min="4625" max="4625" width="8.33203125" style="2" customWidth="1"/>
    <col min="4626" max="4864" width="9" style="2"/>
    <col min="4865" max="4865" width="5.6640625" style="2" customWidth="1"/>
    <col min="4866" max="4866" width="20.44140625" style="2" customWidth="1"/>
    <col min="4867" max="4878" width="8.44140625" style="2" customWidth="1"/>
    <col min="4879" max="4880" width="9.88671875" style="2" customWidth="1"/>
    <col min="4881" max="4881" width="8.33203125" style="2" customWidth="1"/>
    <col min="4882" max="5120" width="9" style="2"/>
    <col min="5121" max="5121" width="5.6640625" style="2" customWidth="1"/>
    <col min="5122" max="5122" width="20.44140625" style="2" customWidth="1"/>
    <col min="5123" max="5134" width="8.44140625" style="2" customWidth="1"/>
    <col min="5135" max="5136" width="9.88671875" style="2" customWidth="1"/>
    <col min="5137" max="5137" width="8.33203125" style="2" customWidth="1"/>
    <col min="5138" max="5376" width="9" style="2"/>
    <col min="5377" max="5377" width="5.6640625" style="2" customWidth="1"/>
    <col min="5378" max="5378" width="20.44140625" style="2" customWidth="1"/>
    <col min="5379" max="5390" width="8.44140625" style="2" customWidth="1"/>
    <col min="5391" max="5392" width="9.88671875" style="2" customWidth="1"/>
    <col min="5393" max="5393" width="8.33203125" style="2" customWidth="1"/>
    <col min="5394" max="5632" width="9" style="2"/>
    <col min="5633" max="5633" width="5.6640625" style="2" customWidth="1"/>
    <col min="5634" max="5634" width="20.44140625" style="2" customWidth="1"/>
    <col min="5635" max="5646" width="8.44140625" style="2" customWidth="1"/>
    <col min="5647" max="5648" width="9.88671875" style="2" customWidth="1"/>
    <col min="5649" max="5649" width="8.33203125" style="2" customWidth="1"/>
    <col min="5650" max="5888" width="9" style="2"/>
    <col min="5889" max="5889" width="5.6640625" style="2" customWidth="1"/>
    <col min="5890" max="5890" width="20.44140625" style="2" customWidth="1"/>
    <col min="5891" max="5902" width="8.44140625" style="2" customWidth="1"/>
    <col min="5903" max="5904" width="9.88671875" style="2" customWidth="1"/>
    <col min="5905" max="5905" width="8.33203125" style="2" customWidth="1"/>
    <col min="5906" max="6144" width="9" style="2"/>
    <col min="6145" max="6145" width="5.6640625" style="2" customWidth="1"/>
    <col min="6146" max="6146" width="20.44140625" style="2" customWidth="1"/>
    <col min="6147" max="6158" width="8.44140625" style="2" customWidth="1"/>
    <col min="6159" max="6160" width="9.88671875" style="2" customWidth="1"/>
    <col min="6161" max="6161" width="8.33203125" style="2" customWidth="1"/>
    <col min="6162" max="6400" width="9" style="2"/>
    <col min="6401" max="6401" width="5.6640625" style="2" customWidth="1"/>
    <col min="6402" max="6402" width="20.44140625" style="2" customWidth="1"/>
    <col min="6403" max="6414" width="8.44140625" style="2" customWidth="1"/>
    <col min="6415" max="6416" width="9.88671875" style="2" customWidth="1"/>
    <col min="6417" max="6417" width="8.33203125" style="2" customWidth="1"/>
    <col min="6418" max="6656" width="9" style="2"/>
    <col min="6657" max="6657" width="5.6640625" style="2" customWidth="1"/>
    <col min="6658" max="6658" width="20.44140625" style="2" customWidth="1"/>
    <col min="6659" max="6670" width="8.44140625" style="2" customWidth="1"/>
    <col min="6671" max="6672" width="9.88671875" style="2" customWidth="1"/>
    <col min="6673" max="6673" width="8.33203125" style="2" customWidth="1"/>
    <col min="6674" max="6912" width="9" style="2"/>
    <col min="6913" max="6913" width="5.6640625" style="2" customWidth="1"/>
    <col min="6914" max="6914" width="20.44140625" style="2" customWidth="1"/>
    <col min="6915" max="6926" width="8.44140625" style="2" customWidth="1"/>
    <col min="6927" max="6928" width="9.88671875" style="2" customWidth="1"/>
    <col min="6929" max="6929" width="8.33203125" style="2" customWidth="1"/>
    <col min="6930" max="7168" width="9" style="2"/>
    <col min="7169" max="7169" width="5.6640625" style="2" customWidth="1"/>
    <col min="7170" max="7170" width="20.44140625" style="2" customWidth="1"/>
    <col min="7171" max="7182" width="8.44140625" style="2" customWidth="1"/>
    <col min="7183" max="7184" width="9.88671875" style="2" customWidth="1"/>
    <col min="7185" max="7185" width="8.33203125" style="2" customWidth="1"/>
    <col min="7186" max="7424" width="9" style="2"/>
    <col min="7425" max="7425" width="5.6640625" style="2" customWidth="1"/>
    <col min="7426" max="7426" width="20.44140625" style="2" customWidth="1"/>
    <col min="7427" max="7438" width="8.44140625" style="2" customWidth="1"/>
    <col min="7439" max="7440" width="9.88671875" style="2" customWidth="1"/>
    <col min="7441" max="7441" width="8.33203125" style="2" customWidth="1"/>
    <col min="7442" max="7680" width="9" style="2"/>
    <col min="7681" max="7681" width="5.6640625" style="2" customWidth="1"/>
    <col min="7682" max="7682" width="20.44140625" style="2" customWidth="1"/>
    <col min="7683" max="7694" width="8.44140625" style="2" customWidth="1"/>
    <col min="7695" max="7696" width="9.88671875" style="2" customWidth="1"/>
    <col min="7697" max="7697" width="8.33203125" style="2" customWidth="1"/>
    <col min="7698" max="7936" width="9" style="2"/>
    <col min="7937" max="7937" width="5.6640625" style="2" customWidth="1"/>
    <col min="7938" max="7938" width="20.44140625" style="2" customWidth="1"/>
    <col min="7939" max="7950" width="8.44140625" style="2" customWidth="1"/>
    <col min="7951" max="7952" width="9.88671875" style="2" customWidth="1"/>
    <col min="7953" max="7953" width="8.33203125" style="2" customWidth="1"/>
    <col min="7954" max="8192" width="9" style="2"/>
    <col min="8193" max="8193" width="5.6640625" style="2" customWidth="1"/>
    <col min="8194" max="8194" width="20.44140625" style="2" customWidth="1"/>
    <col min="8195" max="8206" width="8.44140625" style="2" customWidth="1"/>
    <col min="8207" max="8208" width="9.88671875" style="2" customWidth="1"/>
    <col min="8209" max="8209" width="8.33203125" style="2" customWidth="1"/>
    <col min="8210" max="8448" width="9" style="2"/>
    <col min="8449" max="8449" width="5.6640625" style="2" customWidth="1"/>
    <col min="8450" max="8450" width="20.44140625" style="2" customWidth="1"/>
    <col min="8451" max="8462" width="8.44140625" style="2" customWidth="1"/>
    <col min="8463" max="8464" width="9.88671875" style="2" customWidth="1"/>
    <col min="8465" max="8465" width="8.33203125" style="2" customWidth="1"/>
    <col min="8466" max="8704" width="9" style="2"/>
    <col min="8705" max="8705" width="5.6640625" style="2" customWidth="1"/>
    <col min="8706" max="8706" width="20.44140625" style="2" customWidth="1"/>
    <col min="8707" max="8718" width="8.44140625" style="2" customWidth="1"/>
    <col min="8719" max="8720" width="9.88671875" style="2" customWidth="1"/>
    <col min="8721" max="8721" width="8.33203125" style="2" customWidth="1"/>
    <col min="8722" max="8960" width="9" style="2"/>
    <col min="8961" max="8961" width="5.6640625" style="2" customWidth="1"/>
    <col min="8962" max="8962" width="20.44140625" style="2" customWidth="1"/>
    <col min="8963" max="8974" width="8.44140625" style="2" customWidth="1"/>
    <col min="8975" max="8976" width="9.88671875" style="2" customWidth="1"/>
    <col min="8977" max="8977" width="8.33203125" style="2" customWidth="1"/>
    <col min="8978" max="9216" width="9" style="2"/>
    <col min="9217" max="9217" width="5.6640625" style="2" customWidth="1"/>
    <col min="9218" max="9218" width="20.44140625" style="2" customWidth="1"/>
    <col min="9219" max="9230" width="8.44140625" style="2" customWidth="1"/>
    <col min="9231" max="9232" width="9.88671875" style="2" customWidth="1"/>
    <col min="9233" max="9233" width="8.33203125" style="2" customWidth="1"/>
    <col min="9234" max="9472" width="9" style="2"/>
    <col min="9473" max="9473" width="5.6640625" style="2" customWidth="1"/>
    <col min="9474" max="9474" width="20.44140625" style="2" customWidth="1"/>
    <col min="9475" max="9486" width="8.44140625" style="2" customWidth="1"/>
    <col min="9487" max="9488" width="9.88671875" style="2" customWidth="1"/>
    <col min="9489" max="9489" width="8.33203125" style="2" customWidth="1"/>
    <col min="9490" max="9728" width="9" style="2"/>
    <col min="9729" max="9729" width="5.6640625" style="2" customWidth="1"/>
    <col min="9730" max="9730" width="20.44140625" style="2" customWidth="1"/>
    <col min="9731" max="9742" width="8.44140625" style="2" customWidth="1"/>
    <col min="9743" max="9744" width="9.88671875" style="2" customWidth="1"/>
    <col min="9745" max="9745" width="8.33203125" style="2" customWidth="1"/>
    <col min="9746" max="9984" width="9" style="2"/>
    <col min="9985" max="9985" width="5.6640625" style="2" customWidth="1"/>
    <col min="9986" max="9986" width="20.44140625" style="2" customWidth="1"/>
    <col min="9987" max="9998" width="8.44140625" style="2" customWidth="1"/>
    <col min="9999" max="10000" width="9.88671875" style="2" customWidth="1"/>
    <col min="10001" max="10001" width="8.33203125" style="2" customWidth="1"/>
    <col min="10002" max="10240" width="9" style="2"/>
    <col min="10241" max="10241" width="5.6640625" style="2" customWidth="1"/>
    <col min="10242" max="10242" width="20.44140625" style="2" customWidth="1"/>
    <col min="10243" max="10254" width="8.44140625" style="2" customWidth="1"/>
    <col min="10255" max="10256" width="9.88671875" style="2" customWidth="1"/>
    <col min="10257" max="10257" width="8.33203125" style="2" customWidth="1"/>
    <col min="10258" max="10496" width="9" style="2"/>
    <col min="10497" max="10497" width="5.6640625" style="2" customWidth="1"/>
    <col min="10498" max="10498" width="20.44140625" style="2" customWidth="1"/>
    <col min="10499" max="10510" width="8.44140625" style="2" customWidth="1"/>
    <col min="10511" max="10512" width="9.88671875" style="2" customWidth="1"/>
    <col min="10513" max="10513" width="8.33203125" style="2" customWidth="1"/>
    <col min="10514" max="10752" width="9" style="2"/>
    <col min="10753" max="10753" width="5.6640625" style="2" customWidth="1"/>
    <col min="10754" max="10754" width="20.44140625" style="2" customWidth="1"/>
    <col min="10755" max="10766" width="8.44140625" style="2" customWidth="1"/>
    <col min="10767" max="10768" width="9.88671875" style="2" customWidth="1"/>
    <col min="10769" max="10769" width="8.33203125" style="2" customWidth="1"/>
    <col min="10770" max="11008" width="9" style="2"/>
    <col min="11009" max="11009" width="5.6640625" style="2" customWidth="1"/>
    <col min="11010" max="11010" width="20.44140625" style="2" customWidth="1"/>
    <col min="11011" max="11022" width="8.44140625" style="2" customWidth="1"/>
    <col min="11023" max="11024" width="9.88671875" style="2" customWidth="1"/>
    <col min="11025" max="11025" width="8.33203125" style="2" customWidth="1"/>
    <col min="11026" max="11264" width="9" style="2"/>
    <col min="11265" max="11265" width="5.6640625" style="2" customWidth="1"/>
    <col min="11266" max="11266" width="20.44140625" style="2" customWidth="1"/>
    <col min="11267" max="11278" width="8.44140625" style="2" customWidth="1"/>
    <col min="11279" max="11280" width="9.88671875" style="2" customWidth="1"/>
    <col min="11281" max="11281" width="8.33203125" style="2" customWidth="1"/>
    <col min="11282" max="11520" width="9" style="2"/>
    <col min="11521" max="11521" width="5.6640625" style="2" customWidth="1"/>
    <col min="11522" max="11522" width="20.44140625" style="2" customWidth="1"/>
    <col min="11523" max="11534" width="8.44140625" style="2" customWidth="1"/>
    <col min="11535" max="11536" width="9.88671875" style="2" customWidth="1"/>
    <col min="11537" max="11537" width="8.33203125" style="2" customWidth="1"/>
    <col min="11538" max="11776" width="9" style="2"/>
    <col min="11777" max="11777" width="5.6640625" style="2" customWidth="1"/>
    <col min="11778" max="11778" width="20.44140625" style="2" customWidth="1"/>
    <col min="11779" max="11790" width="8.44140625" style="2" customWidth="1"/>
    <col min="11791" max="11792" width="9.88671875" style="2" customWidth="1"/>
    <col min="11793" max="11793" width="8.33203125" style="2" customWidth="1"/>
    <col min="11794" max="12032" width="9" style="2"/>
    <col min="12033" max="12033" width="5.6640625" style="2" customWidth="1"/>
    <col min="12034" max="12034" width="20.44140625" style="2" customWidth="1"/>
    <col min="12035" max="12046" width="8.44140625" style="2" customWidth="1"/>
    <col min="12047" max="12048" width="9.88671875" style="2" customWidth="1"/>
    <col min="12049" max="12049" width="8.33203125" style="2" customWidth="1"/>
    <col min="12050" max="12288" width="9" style="2"/>
    <col min="12289" max="12289" width="5.6640625" style="2" customWidth="1"/>
    <col min="12290" max="12290" width="20.44140625" style="2" customWidth="1"/>
    <col min="12291" max="12302" width="8.44140625" style="2" customWidth="1"/>
    <col min="12303" max="12304" width="9.88671875" style="2" customWidth="1"/>
    <col min="12305" max="12305" width="8.33203125" style="2" customWidth="1"/>
    <col min="12306" max="12544" width="9" style="2"/>
    <col min="12545" max="12545" width="5.6640625" style="2" customWidth="1"/>
    <col min="12546" max="12546" width="20.44140625" style="2" customWidth="1"/>
    <col min="12547" max="12558" width="8.44140625" style="2" customWidth="1"/>
    <col min="12559" max="12560" width="9.88671875" style="2" customWidth="1"/>
    <col min="12561" max="12561" width="8.33203125" style="2" customWidth="1"/>
    <col min="12562" max="12800" width="9" style="2"/>
    <col min="12801" max="12801" width="5.6640625" style="2" customWidth="1"/>
    <col min="12802" max="12802" width="20.44140625" style="2" customWidth="1"/>
    <col min="12803" max="12814" width="8.44140625" style="2" customWidth="1"/>
    <col min="12815" max="12816" width="9.88671875" style="2" customWidth="1"/>
    <col min="12817" max="12817" width="8.33203125" style="2" customWidth="1"/>
    <col min="12818" max="13056" width="9" style="2"/>
    <col min="13057" max="13057" width="5.6640625" style="2" customWidth="1"/>
    <col min="13058" max="13058" width="20.44140625" style="2" customWidth="1"/>
    <col min="13059" max="13070" width="8.44140625" style="2" customWidth="1"/>
    <col min="13071" max="13072" width="9.88671875" style="2" customWidth="1"/>
    <col min="13073" max="13073" width="8.33203125" style="2" customWidth="1"/>
    <col min="13074" max="13312" width="9" style="2"/>
    <col min="13313" max="13313" width="5.6640625" style="2" customWidth="1"/>
    <col min="13314" max="13314" width="20.44140625" style="2" customWidth="1"/>
    <col min="13315" max="13326" width="8.44140625" style="2" customWidth="1"/>
    <col min="13327" max="13328" width="9.88671875" style="2" customWidth="1"/>
    <col min="13329" max="13329" width="8.33203125" style="2" customWidth="1"/>
    <col min="13330" max="13568" width="9" style="2"/>
    <col min="13569" max="13569" width="5.6640625" style="2" customWidth="1"/>
    <col min="13570" max="13570" width="20.44140625" style="2" customWidth="1"/>
    <col min="13571" max="13582" width="8.44140625" style="2" customWidth="1"/>
    <col min="13583" max="13584" width="9.88671875" style="2" customWidth="1"/>
    <col min="13585" max="13585" width="8.33203125" style="2" customWidth="1"/>
    <col min="13586" max="13824" width="9" style="2"/>
    <col min="13825" max="13825" width="5.6640625" style="2" customWidth="1"/>
    <col min="13826" max="13826" width="20.44140625" style="2" customWidth="1"/>
    <col min="13827" max="13838" width="8.44140625" style="2" customWidth="1"/>
    <col min="13839" max="13840" width="9.88671875" style="2" customWidth="1"/>
    <col min="13841" max="13841" width="8.33203125" style="2" customWidth="1"/>
    <col min="13842" max="14080" width="9" style="2"/>
    <col min="14081" max="14081" width="5.6640625" style="2" customWidth="1"/>
    <col min="14082" max="14082" width="20.44140625" style="2" customWidth="1"/>
    <col min="14083" max="14094" width="8.44140625" style="2" customWidth="1"/>
    <col min="14095" max="14096" width="9.88671875" style="2" customWidth="1"/>
    <col min="14097" max="14097" width="8.33203125" style="2" customWidth="1"/>
    <col min="14098" max="14336" width="9" style="2"/>
    <col min="14337" max="14337" width="5.6640625" style="2" customWidth="1"/>
    <col min="14338" max="14338" width="20.44140625" style="2" customWidth="1"/>
    <col min="14339" max="14350" width="8.44140625" style="2" customWidth="1"/>
    <col min="14351" max="14352" width="9.88671875" style="2" customWidth="1"/>
    <col min="14353" max="14353" width="8.33203125" style="2" customWidth="1"/>
    <col min="14354" max="14592" width="9" style="2"/>
    <col min="14593" max="14593" width="5.6640625" style="2" customWidth="1"/>
    <col min="14594" max="14594" width="20.44140625" style="2" customWidth="1"/>
    <col min="14595" max="14606" width="8.44140625" style="2" customWidth="1"/>
    <col min="14607" max="14608" width="9.88671875" style="2" customWidth="1"/>
    <col min="14609" max="14609" width="8.33203125" style="2" customWidth="1"/>
    <col min="14610" max="14848" width="9" style="2"/>
    <col min="14849" max="14849" width="5.6640625" style="2" customWidth="1"/>
    <col min="14850" max="14850" width="20.44140625" style="2" customWidth="1"/>
    <col min="14851" max="14862" width="8.44140625" style="2" customWidth="1"/>
    <col min="14863" max="14864" width="9.88671875" style="2" customWidth="1"/>
    <col min="14865" max="14865" width="8.33203125" style="2" customWidth="1"/>
    <col min="14866" max="15104" width="9" style="2"/>
    <col min="15105" max="15105" width="5.6640625" style="2" customWidth="1"/>
    <col min="15106" max="15106" width="20.44140625" style="2" customWidth="1"/>
    <col min="15107" max="15118" width="8.44140625" style="2" customWidth="1"/>
    <col min="15119" max="15120" width="9.88671875" style="2" customWidth="1"/>
    <col min="15121" max="15121" width="8.33203125" style="2" customWidth="1"/>
    <col min="15122" max="15360" width="9" style="2"/>
    <col min="15361" max="15361" width="5.6640625" style="2" customWidth="1"/>
    <col min="15362" max="15362" width="20.44140625" style="2" customWidth="1"/>
    <col min="15363" max="15374" width="8.44140625" style="2" customWidth="1"/>
    <col min="15375" max="15376" width="9.88671875" style="2" customWidth="1"/>
    <col min="15377" max="15377" width="8.33203125" style="2" customWidth="1"/>
    <col min="15378" max="15616" width="9" style="2"/>
    <col min="15617" max="15617" width="5.6640625" style="2" customWidth="1"/>
    <col min="15618" max="15618" width="20.44140625" style="2" customWidth="1"/>
    <col min="15619" max="15630" width="8.44140625" style="2" customWidth="1"/>
    <col min="15631" max="15632" width="9.88671875" style="2" customWidth="1"/>
    <col min="15633" max="15633" width="8.33203125" style="2" customWidth="1"/>
    <col min="15634" max="15872" width="9" style="2"/>
    <col min="15873" max="15873" width="5.6640625" style="2" customWidth="1"/>
    <col min="15874" max="15874" width="20.44140625" style="2" customWidth="1"/>
    <col min="15875" max="15886" width="8.44140625" style="2" customWidth="1"/>
    <col min="15887" max="15888" width="9.88671875" style="2" customWidth="1"/>
    <col min="15889" max="15889" width="8.33203125" style="2" customWidth="1"/>
    <col min="15890" max="16128" width="9" style="2"/>
    <col min="16129" max="16129" width="5.6640625" style="2" customWidth="1"/>
    <col min="16130" max="16130" width="20.44140625" style="2" customWidth="1"/>
    <col min="16131" max="16142" width="8.44140625" style="2" customWidth="1"/>
    <col min="16143" max="16144" width="9.88671875" style="2" customWidth="1"/>
    <col min="16145" max="16145" width="8.33203125" style="2" customWidth="1"/>
    <col min="16146" max="16384" width="9" style="2"/>
  </cols>
  <sheetData>
    <row r="1" spans="1:17" s="1" customFormat="1" ht="31.75" customHeight="1">
      <c r="A1" s="1" t="s">
        <v>112</v>
      </c>
    </row>
    <row r="2" spans="1:17" ht="31.75" customHeight="1">
      <c r="A2" s="1" t="s">
        <v>179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" customFormat="1" ht="31.75" customHeight="1">
      <c r="A3" s="1" t="s">
        <v>180</v>
      </c>
    </row>
    <row r="4" spans="1:17" ht="3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9" t="s">
        <v>113</v>
      </c>
      <c r="Q4" s="29"/>
    </row>
    <row r="5" spans="1:17" ht="31.75" customHeight="1">
      <c r="A5" s="21" t="s">
        <v>76</v>
      </c>
      <c r="B5" s="22"/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 t="s">
        <v>83</v>
      </c>
      <c r="J5" s="3" t="s">
        <v>84</v>
      </c>
      <c r="K5" s="3" t="s">
        <v>85</v>
      </c>
      <c r="L5" s="3" t="s">
        <v>86</v>
      </c>
      <c r="M5" s="3" t="s">
        <v>87</v>
      </c>
      <c r="N5" s="3" t="s">
        <v>88</v>
      </c>
      <c r="O5" s="3" t="s">
        <v>56</v>
      </c>
      <c r="P5" s="12" t="str">
        <f>'P7'!P8</f>
        <v>5  年</v>
      </c>
      <c r="Q5" s="3" t="s">
        <v>57</v>
      </c>
    </row>
    <row r="6" spans="1:17" ht="31.75" customHeight="1">
      <c r="A6" s="5" t="s">
        <v>58</v>
      </c>
      <c r="B6" s="10" t="s">
        <v>89</v>
      </c>
      <c r="C6" s="6">
        <v>106671</v>
      </c>
      <c r="D6" s="6">
        <v>221542</v>
      </c>
      <c r="E6" s="6">
        <v>81392</v>
      </c>
      <c r="F6" s="6">
        <v>119439</v>
      </c>
      <c r="G6" s="6">
        <v>85884</v>
      </c>
      <c r="H6" s="6">
        <v>149404</v>
      </c>
      <c r="I6" s="6">
        <v>559</v>
      </c>
      <c r="J6" s="6">
        <v>270</v>
      </c>
      <c r="K6" s="6">
        <v>98211</v>
      </c>
      <c r="L6" s="6">
        <v>73697</v>
      </c>
      <c r="M6" s="6">
        <v>73526</v>
      </c>
      <c r="N6" s="6">
        <v>26219</v>
      </c>
      <c r="O6" s="6">
        <f t="shared" ref="O6:O18" si="0">SUM(C6:N6)</f>
        <v>1036814</v>
      </c>
      <c r="P6" s="6">
        <v>1235815</v>
      </c>
      <c r="Q6" s="7">
        <f t="shared" ref="Q6:Q17" si="1">IF(O6*P6&lt;&gt;0,O6/P6,"0%")</f>
        <v>0.83897185258311313</v>
      </c>
    </row>
    <row r="7" spans="1:17" s="11" customFormat="1" ht="31.75" customHeight="1">
      <c r="A7" s="5" t="s">
        <v>90</v>
      </c>
      <c r="B7" s="10" t="s">
        <v>91</v>
      </c>
      <c r="C7" s="6">
        <v>0</v>
      </c>
      <c r="D7" s="6">
        <v>0</v>
      </c>
      <c r="E7" s="6">
        <v>0</v>
      </c>
      <c r="F7" s="6">
        <v>0</v>
      </c>
      <c r="G7" s="6">
        <v>1323</v>
      </c>
      <c r="H7" s="6">
        <v>5242</v>
      </c>
      <c r="I7" s="6">
        <v>13232</v>
      </c>
      <c r="J7" s="6">
        <v>24944</v>
      </c>
      <c r="K7" s="6">
        <v>11042</v>
      </c>
      <c r="L7" s="6">
        <v>9428</v>
      </c>
      <c r="M7" s="6">
        <v>5586</v>
      </c>
      <c r="N7" s="6">
        <v>12</v>
      </c>
      <c r="O7" s="6">
        <f t="shared" si="0"/>
        <v>70809</v>
      </c>
      <c r="P7" s="6">
        <v>86580</v>
      </c>
      <c r="Q7" s="7">
        <f t="shared" si="1"/>
        <v>0.81784476784476789</v>
      </c>
    </row>
    <row r="8" spans="1:17" ht="31.75" customHeight="1">
      <c r="A8" s="5" t="s">
        <v>92</v>
      </c>
      <c r="B8" s="10" t="s">
        <v>93</v>
      </c>
      <c r="C8" s="6">
        <v>95</v>
      </c>
      <c r="D8" s="6">
        <v>5501</v>
      </c>
      <c r="E8" s="6">
        <v>7827</v>
      </c>
      <c r="F8" s="6">
        <v>19989</v>
      </c>
      <c r="G8" s="6">
        <v>12290</v>
      </c>
      <c r="H8" s="6">
        <v>5654</v>
      </c>
      <c r="I8" s="6">
        <v>2063</v>
      </c>
      <c r="J8" s="6">
        <v>6458</v>
      </c>
      <c r="K8" s="6">
        <v>8170</v>
      </c>
      <c r="L8" s="6">
        <v>7703</v>
      </c>
      <c r="M8" s="6">
        <v>10676</v>
      </c>
      <c r="N8" s="6">
        <v>840</v>
      </c>
      <c r="O8" s="6">
        <f t="shared" si="0"/>
        <v>87266</v>
      </c>
      <c r="P8" s="6">
        <v>87063.4</v>
      </c>
      <c r="Q8" s="7">
        <f t="shared" si="1"/>
        <v>1.0023270398353386</v>
      </c>
    </row>
    <row r="9" spans="1:17" ht="31.75" customHeight="1">
      <c r="A9" s="5" t="s">
        <v>94</v>
      </c>
      <c r="B9" s="10" t="s">
        <v>95</v>
      </c>
      <c r="C9" s="6">
        <v>2561</v>
      </c>
      <c r="D9" s="6">
        <v>2226</v>
      </c>
      <c r="E9" s="6">
        <v>1907</v>
      </c>
      <c r="F9" s="6">
        <v>4334</v>
      </c>
      <c r="G9" s="6">
        <v>9039</v>
      </c>
      <c r="H9" s="6">
        <v>32591</v>
      </c>
      <c r="I9" s="6">
        <v>2534</v>
      </c>
      <c r="J9" s="6">
        <v>7866</v>
      </c>
      <c r="K9" s="6">
        <v>14792</v>
      </c>
      <c r="L9" s="6">
        <v>28681</v>
      </c>
      <c r="M9" s="6">
        <v>19566</v>
      </c>
      <c r="N9" s="6">
        <v>2886</v>
      </c>
      <c r="O9" s="6">
        <f t="shared" si="0"/>
        <v>128983</v>
      </c>
      <c r="P9" s="6">
        <v>96354</v>
      </c>
      <c r="Q9" s="7">
        <f t="shared" si="1"/>
        <v>1.3386366938580649</v>
      </c>
    </row>
    <row r="10" spans="1:17" ht="31.75" customHeight="1">
      <c r="A10" s="5" t="s">
        <v>96</v>
      </c>
      <c r="B10" s="10" t="s">
        <v>97</v>
      </c>
      <c r="C10" s="6">
        <v>33148</v>
      </c>
      <c r="D10" s="6">
        <v>7095</v>
      </c>
      <c r="E10" s="6">
        <v>43</v>
      </c>
      <c r="F10" s="6">
        <v>0</v>
      </c>
      <c r="G10" s="6">
        <v>4700</v>
      </c>
      <c r="H10" s="6">
        <v>33805</v>
      </c>
      <c r="I10" s="6">
        <v>13380</v>
      </c>
      <c r="J10" s="6">
        <v>10776</v>
      </c>
      <c r="K10" s="6">
        <v>9317</v>
      </c>
      <c r="L10" s="6">
        <v>72108</v>
      </c>
      <c r="M10" s="6">
        <v>4125</v>
      </c>
      <c r="N10" s="6">
        <v>49860</v>
      </c>
      <c r="O10" s="6">
        <f t="shared" si="0"/>
        <v>238357</v>
      </c>
      <c r="P10" s="6">
        <v>368162</v>
      </c>
      <c r="Q10" s="7">
        <f t="shared" si="1"/>
        <v>0.64742423172407804</v>
      </c>
    </row>
    <row r="11" spans="1:17" ht="31.75" customHeight="1">
      <c r="A11" s="5" t="s">
        <v>98</v>
      </c>
      <c r="B11" s="10" t="s">
        <v>99</v>
      </c>
      <c r="C11" s="6">
        <v>48</v>
      </c>
      <c r="D11" s="6">
        <v>424</v>
      </c>
      <c r="E11" s="6">
        <v>548</v>
      </c>
      <c r="F11" s="6">
        <v>2442</v>
      </c>
      <c r="G11" s="6">
        <v>1160</v>
      </c>
      <c r="H11" s="6">
        <v>2622</v>
      </c>
      <c r="I11" s="6">
        <v>1562</v>
      </c>
      <c r="J11" s="6">
        <v>2165</v>
      </c>
      <c r="K11" s="6">
        <v>5855</v>
      </c>
      <c r="L11" s="6">
        <v>7318</v>
      </c>
      <c r="M11" s="6">
        <v>4455</v>
      </c>
      <c r="N11" s="6">
        <v>115</v>
      </c>
      <c r="O11" s="6">
        <f t="shared" si="0"/>
        <v>28714</v>
      </c>
      <c r="P11" s="6">
        <v>49544</v>
      </c>
      <c r="Q11" s="7">
        <f t="shared" si="1"/>
        <v>0.57956563862425314</v>
      </c>
    </row>
    <row r="12" spans="1:17" ht="31.75" customHeight="1">
      <c r="A12" s="5" t="s">
        <v>100</v>
      </c>
      <c r="B12" s="10" t="s">
        <v>101</v>
      </c>
      <c r="C12" s="6">
        <v>24786</v>
      </c>
      <c r="D12" s="6">
        <v>1445</v>
      </c>
      <c r="E12" s="6">
        <v>714</v>
      </c>
      <c r="F12" s="6">
        <v>54354</v>
      </c>
      <c r="G12" s="6">
        <v>51037</v>
      </c>
      <c r="H12" s="6">
        <v>63865</v>
      </c>
      <c r="I12" s="6">
        <v>49988</v>
      </c>
      <c r="J12" s="6">
        <v>75590</v>
      </c>
      <c r="K12" s="6">
        <v>58970</v>
      </c>
      <c r="L12" s="6">
        <v>60593</v>
      </c>
      <c r="M12" s="6">
        <v>27330</v>
      </c>
      <c r="N12" s="6">
        <v>8190</v>
      </c>
      <c r="O12" s="6">
        <f t="shared" si="0"/>
        <v>476862</v>
      </c>
      <c r="P12" s="6">
        <v>464301</v>
      </c>
      <c r="Q12" s="7">
        <f t="shared" si="1"/>
        <v>1.0270535708516673</v>
      </c>
    </row>
    <row r="13" spans="1:17" ht="31.75" customHeight="1">
      <c r="A13" s="5" t="s">
        <v>102</v>
      </c>
      <c r="B13" s="10" t="s">
        <v>103</v>
      </c>
      <c r="C13" s="6">
        <v>1283</v>
      </c>
      <c r="D13" s="6">
        <v>1131</v>
      </c>
      <c r="E13" s="6">
        <v>3793</v>
      </c>
      <c r="F13" s="6">
        <v>36243</v>
      </c>
      <c r="G13" s="6">
        <v>149931</v>
      </c>
      <c r="H13" s="6">
        <v>59789</v>
      </c>
      <c r="I13" s="6">
        <v>5766</v>
      </c>
      <c r="J13" s="6">
        <v>2939</v>
      </c>
      <c r="K13" s="6">
        <v>5899</v>
      </c>
      <c r="L13" s="6">
        <v>12256</v>
      </c>
      <c r="M13" s="6">
        <v>32868</v>
      </c>
      <c r="N13" s="6">
        <v>19009</v>
      </c>
      <c r="O13" s="6">
        <f t="shared" si="0"/>
        <v>330907</v>
      </c>
      <c r="P13" s="6">
        <v>293050.2</v>
      </c>
      <c r="Q13" s="7">
        <f t="shared" si="1"/>
        <v>1.1291819626807966</v>
      </c>
    </row>
    <row r="14" spans="1:17" ht="31.75" customHeight="1">
      <c r="A14" s="5" t="s">
        <v>104</v>
      </c>
      <c r="B14" s="10" t="s">
        <v>105</v>
      </c>
      <c r="C14" s="6">
        <v>1659</v>
      </c>
      <c r="D14" s="6">
        <v>1444</v>
      </c>
      <c r="E14" s="6">
        <v>1530</v>
      </c>
      <c r="F14" s="6">
        <v>1077</v>
      </c>
      <c r="G14" s="6">
        <v>471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0"/>
        <v>6181</v>
      </c>
      <c r="P14" s="6">
        <v>11538</v>
      </c>
      <c r="Q14" s="7">
        <f t="shared" si="1"/>
        <v>0.53570809499046623</v>
      </c>
    </row>
    <row r="15" spans="1:17" ht="31.75" customHeight="1">
      <c r="A15" s="5" t="s">
        <v>106</v>
      </c>
      <c r="B15" s="10" t="s">
        <v>107</v>
      </c>
      <c r="C15" s="6">
        <v>2660</v>
      </c>
      <c r="D15" s="6">
        <v>4981</v>
      </c>
      <c r="E15" s="6">
        <v>5361</v>
      </c>
      <c r="F15" s="6">
        <v>19316</v>
      </c>
      <c r="G15" s="6">
        <v>15494</v>
      </c>
      <c r="H15" s="6">
        <v>29998</v>
      </c>
      <c r="I15" s="6">
        <v>22913</v>
      </c>
      <c r="J15" s="6">
        <v>49569</v>
      </c>
      <c r="K15" s="6">
        <v>16283</v>
      </c>
      <c r="L15" s="6">
        <v>14677</v>
      </c>
      <c r="M15" s="6">
        <v>8687</v>
      </c>
      <c r="N15" s="6">
        <v>650</v>
      </c>
      <c r="O15" s="6">
        <f t="shared" si="0"/>
        <v>190589</v>
      </c>
      <c r="P15" s="6">
        <v>149797.6</v>
      </c>
      <c r="Q15" s="7">
        <f t="shared" si="1"/>
        <v>1.2723101037666824</v>
      </c>
    </row>
    <row r="16" spans="1:17" ht="31.75" customHeight="1">
      <c r="A16" s="5" t="s">
        <v>108</v>
      </c>
      <c r="B16" s="10" t="s">
        <v>109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f t="shared" si="0"/>
        <v>0</v>
      </c>
      <c r="P16" s="6">
        <v>0</v>
      </c>
      <c r="Q16" s="7" t="str">
        <f t="shared" si="1"/>
        <v>0%</v>
      </c>
    </row>
    <row r="17" spans="1:17" ht="31.75" customHeight="1">
      <c r="A17" s="18" t="s">
        <v>110</v>
      </c>
      <c r="B17" s="19"/>
      <c r="C17" s="6">
        <f t="shared" ref="C17:N17" si="2">SUM(C6:C16)</f>
        <v>172911</v>
      </c>
      <c r="D17" s="6">
        <f t="shared" si="2"/>
        <v>245789</v>
      </c>
      <c r="E17" s="6">
        <f t="shared" si="2"/>
        <v>103115</v>
      </c>
      <c r="F17" s="6">
        <f t="shared" si="2"/>
        <v>257194</v>
      </c>
      <c r="G17" s="6">
        <f t="shared" si="2"/>
        <v>331329</v>
      </c>
      <c r="H17" s="6">
        <f t="shared" si="2"/>
        <v>382970</v>
      </c>
      <c r="I17" s="6">
        <f t="shared" si="2"/>
        <v>111997</v>
      </c>
      <c r="J17" s="6">
        <f t="shared" si="2"/>
        <v>180577</v>
      </c>
      <c r="K17" s="6">
        <f t="shared" si="2"/>
        <v>228539</v>
      </c>
      <c r="L17" s="6">
        <f t="shared" si="2"/>
        <v>286461</v>
      </c>
      <c r="M17" s="6">
        <f t="shared" si="2"/>
        <v>186819</v>
      </c>
      <c r="N17" s="6">
        <f t="shared" si="2"/>
        <v>107781</v>
      </c>
      <c r="O17" s="6">
        <f t="shared" si="0"/>
        <v>2595482</v>
      </c>
      <c r="P17" s="6">
        <f>SUM(P6:P16)</f>
        <v>2842205.2</v>
      </c>
      <c r="Q17" s="7">
        <f t="shared" si="1"/>
        <v>0.91319303757518977</v>
      </c>
    </row>
    <row r="18" spans="1:17" ht="31.75" customHeight="1">
      <c r="A18" s="21" t="str">
        <f>'P8'!$A$27</f>
        <v>5 　　　年</v>
      </c>
      <c r="B18" s="22"/>
      <c r="C18" s="6">
        <v>148531</v>
      </c>
      <c r="D18" s="6">
        <v>300694.59999999998</v>
      </c>
      <c r="E18" s="6">
        <v>243093</v>
      </c>
      <c r="F18" s="6">
        <v>146344.59999999998</v>
      </c>
      <c r="G18" s="6">
        <v>329967</v>
      </c>
      <c r="H18" s="6">
        <v>329972</v>
      </c>
      <c r="I18" s="6">
        <v>166299</v>
      </c>
      <c r="J18" s="6">
        <v>155565</v>
      </c>
      <c r="K18" s="6">
        <v>319326</v>
      </c>
      <c r="L18" s="6">
        <v>312383</v>
      </c>
      <c r="M18" s="6">
        <v>192248</v>
      </c>
      <c r="N18" s="6">
        <v>197782</v>
      </c>
      <c r="O18" s="6">
        <f t="shared" si="0"/>
        <v>2842205.2</v>
      </c>
      <c r="P18" s="23"/>
      <c r="Q18" s="24"/>
    </row>
    <row r="19" spans="1:17" ht="31.75" customHeight="1">
      <c r="A19" s="21" t="s">
        <v>111</v>
      </c>
      <c r="B19" s="22"/>
      <c r="C19" s="8">
        <f t="shared" ref="C19:O19" si="3">C17/C18</f>
        <v>1.1641408190882712</v>
      </c>
      <c r="D19" s="8">
        <f t="shared" si="3"/>
        <v>0.81740410369856997</v>
      </c>
      <c r="E19" s="8">
        <f t="shared" si="3"/>
        <v>0.42417922358932592</v>
      </c>
      <c r="F19" s="8">
        <f t="shared" si="3"/>
        <v>1.7574546652216756</v>
      </c>
      <c r="G19" s="8">
        <f t="shared" si="3"/>
        <v>1.0041276854958223</v>
      </c>
      <c r="H19" s="8">
        <f t="shared" si="3"/>
        <v>1.1606136278229668</v>
      </c>
      <c r="I19" s="8">
        <f t="shared" si="3"/>
        <v>0.6734676696793126</v>
      </c>
      <c r="J19" s="8">
        <f t="shared" si="3"/>
        <v>1.1607816668273712</v>
      </c>
      <c r="K19" s="8">
        <f t="shared" si="3"/>
        <v>0.71569180085555195</v>
      </c>
      <c r="L19" s="8">
        <f t="shared" si="3"/>
        <v>0.91701853173828285</v>
      </c>
      <c r="M19" s="8">
        <f t="shared" si="3"/>
        <v>0.97176043443884985</v>
      </c>
      <c r="N19" s="8">
        <f t="shared" si="3"/>
        <v>0.54494847862798435</v>
      </c>
      <c r="O19" s="8">
        <f t="shared" si="3"/>
        <v>0.91319303757518977</v>
      </c>
      <c r="P19" s="25"/>
      <c r="Q19" s="26"/>
    </row>
    <row r="20" spans="1:17" ht="31.75" customHeight="1">
      <c r="Q20" s="4" t="s">
        <v>176</v>
      </c>
    </row>
  </sheetData>
  <mergeCells count="6">
    <mergeCell ref="P4:Q4"/>
    <mergeCell ref="A5:B5"/>
    <mergeCell ref="A17:B17"/>
    <mergeCell ref="A18:B18"/>
    <mergeCell ref="P18:Q19"/>
    <mergeCell ref="A19:B19"/>
  </mergeCells>
  <phoneticPr fontId="3"/>
  <pageMargins left="0.78740157480314965" right="0.39370078740157483" top="0.39370078740157483" bottom="0.39370078740157483" header="0" footer="0"/>
  <pageSetup paperSize="9" scale="88" orientation="landscape" r:id="rId1"/>
  <headerFooter scaleWithDoc="0" alignWithMargins="0">
    <oddFooter>&amp;C&amp;"ＭＳ 明朝,標準"&amp;10－１１－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CE90-B43B-4E43-AA69-5D66A1AA0DDF}">
  <sheetPr>
    <pageSetUpPr fitToPage="1"/>
  </sheetPr>
  <dimension ref="A1:Q20"/>
  <sheetViews>
    <sheetView view="pageLayout" zoomScaleNormal="100" workbookViewId="0"/>
  </sheetViews>
  <sheetFormatPr defaultColWidth="9" defaultRowHeight="14.4"/>
  <cols>
    <col min="1" max="1" width="5.21875" style="9" customWidth="1"/>
    <col min="2" max="2" width="21.33203125" style="2" customWidth="1"/>
    <col min="3" max="14" width="8.44140625" style="2" customWidth="1"/>
    <col min="15" max="16" width="10" style="2" customWidth="1"/>
    <col min="17" max="17" width="7.77734375" style="2" customWidth="1"/>
    <col min="18" max="18" width="2.77734375" style="2" customWidth="1"/>
    <col min="19" max="256" width="9" style="2"/>
    <col min="257" max="257" width="5.21875" style="2" customWidth="1"/>
    <col min="258" max="258" width="21.33203125" style="2" customWidth="1"/>
    <col min="259" max="270" width="8.44140625" style="2" customWidth="1"/>
    <col min="271" max="272" width="10" style="2" customWidth="1"/>
    <col min="273" max="273" width="7.77734375" style="2" customWidth="1"/>
    <col min="274" max="274" width="2.77734375" style="2" customWidth="1"/>
    <col min="275" max="512" width="9" style="2"/>
    <col min="513" max="513" width="5.21875" style="2" customWidth="1"/>
    <col min="514" max="514" width="21.33203125" style="2" customWidth="1"/>
    <col min="515" max="526" width="8.44140625" style="2" customWidth="1"/>
    <col min="527" max="528" width="10" style="2" customWidth="1"/>
    <col min="529" max="529" width="7.77734375" style="2" customWidth="1"/>
    <col min="530" max="530" width="2.77734375" style="2" customWidth="1"/>
    <col min="531" max="768" width="9" style="2"/>
    <col min="769" max="769" width="5.21875" style="2" customWidth="1"/>
    <col min="770" max="770" width="21.33203125" style="2" customWidth="1"/>
    <col min="771" max="782" width="8.44140625" style="2" customWidth="1"/>
    <col min="783" max="784" width="10" style="2" customWidth="1"/>
    <col min="785" max="785" width="7.77734375" style="2" customWidth="1"/>
    <col min="786" max="786" width="2.77734375" style="2" customWidth="1"/>
    <col min="787" max="1024" width="9" style="2"/>
    <col min="1025" max="1025" width="5.21875" style="2" customWidth="1"/>
    <col min="1026" max="1026" width="21.33203125" style="2" customWidth="1"/>
    <col min="1027" max="1038" width="8.44140625" style="2" customWidth="1"/>
    <col min="1039" max="1040" width="10" style="2" customWidth="1"/>
    <col min="1041" max="1041" width="7.77734375" style="2" customWidth="1"/>
    <col min="1042" max="1042" width="2.77734375" style="2" customWidth="1"/>
    <col min="1043" max="1280" width="9" style="2"/>
    <col min="1281" max="1281" width="5.21875" style="2" customWidth="1"/>
    <col min="1282" max="1282" width="21.33203125" style="2" customWidth="1"/>
    <col min="1283" max="1294" width="8.44140625" style="2" customWidth="1"/>
    <col min="1295" max="1296" width="10" style="2" customWidth="1"/>
    <col min="1297" max="1297" width="7.77734375" style="2" customWidth="1"/>
    <col min="1298" max="1298" width="2.77734375" style="2" customWidth="1"/>
    <col min="1299" max="1536" width="9" style="2"/>
    <col min="1537" max="1537" width="5.21875" style="2" customWidth="1"/>
    <col min="1538" max="1538" width="21.33203125" style="2" customWidth="1"/>
    <col min="1539" max="1550" width="8.44140625" style="2" customWidth="1"/>
    <col min="1551" max="1552" width="10" style="2" customWidth="1"/>
    <col min="1553" max="1553" width="7.77734375" style="2" customWidth="1"/>
    <col min="1554" max="1554" width="2.77734375" style="2" customWidth="1"/>
    <col min="1555" max="1792" width="9" style="2"/>
    <col min="1793" max="1793" width="5.21875" style="2" customWidth="1"/>
    <col min="1794" max="1794" width="21.33203125" style="2" customWidth="1"/>
    <col min="1795" max="1806" width="8.44140625" style="2" customWidth="1"/>
    <col min="1807" max="1808" width="10" style="2" customWidth="1"/>
    <col min="1809" max="1809" width="7.77734375" style="2" customWidth="1"/>
    <col min="1810" max="1810" width="2.77734375" style="2" customWidth="1"/>
    <col min="1811" max="2048" width="9" style="2"/>
    <col min="2049" max="2049" width="5.21875" style="2" customWidth="1"/>
    <col min="2050" max="2050" width="21.33203125" style="2" customWidth="1"/>
    <col min="2051" max="2062" width="8.44140625" style="2" customWidth="1"/>
    <col min="2063" max="2064" width="10" style="2" customWidth="1"/>
    <col min="2065" max="2065" width="7.77734375" style="2" customWidth="1"/>
    <col min="2066" max="2066" width="2.77734375" style="2" customWidth="1"/>
    <col min="2067" max="2304" width="9" style="2"/>
    <col min="2305" max="2305" width="5.21875" style="2" customWidth="1"/>
    <col min="2306" max="2306" width="21.33203125" style="2" customWidth="1"/>
    <col min="2307" max="2318" width="8.44140625" style="2" customWidth="1"/>
    <col min="2319" max="2320" width="10" style="2" customWidth="1"/>
    <col min="2321" max="2321" width="7.77734375" style="2" customWidth="1"/>
    <col min="2322" max="2322" width="2.77734375" style="2" customWidth="1"/>
    <col min="2323" max="2560" width="9" style="2"/>
    <col min="2561" max="2561" width="5.21875" style="2" customWidth="1"/>
    <col min="2562" max="2562" width="21.33203125" style="2" customWidth="1"/>
    <col min="2563" max="2574" width="8.44140625" style="2" customWidth="1"/>
    <col min="2575" max="2576" width="10" style="2" customWidth="1"/>
    <col min="2577" max="2577" width="7.77734375" style="2" customWidth="1"/>
    <col min="2578" max="2578" width="2.77734375" style="2" customWidth="1"/>
    <col min="2579" max="2816" width="9" style="2"/>
    <col min="2817" max="2817" width="5.21875" style="2" customWidth="1"/>
    <col min="2818" max="2818" width="21.33203125" style="2" customWidth="1"/>
    <col min="2819" max="2830" width="8.44140625" style="2" customWidth="1"/>
    <col min="2831" max="2832" width="10" style="2" customWidth="1"/>
    <col min="2833" max="2833" width="7.77734375" style="2" customWidth="1"/>
    <col min="2834" max="2834" width="2.77734375" style="2" customWidth="1"/>
    <col min="2835" max="3072" width="9" style="2"/>
    <col min="3073" max="3073" width="5.21875" style="2" customWidth="1"/>
    <col min="3074" max="3074" width="21.33203125" style="2" customWidth="1"/>
    <col min="3075" max="3086" width="8.44140625" style="2" customWidth="1"/>
    <col min="3087" max="3088" width="10" style="2" customWidth="1"/>
    <col min="3089" max="3089" width="7.77734375" style="2" customWidth="1"/>
    <col min="3090" max="3090" width="2.77734375" style="2" customWidth="1"/>
    <col min="3091" max="3328" width="9" style="2"/>
    <col min="3329" max="3329" width="5.21875" style="2" customWidth="1"/>
    <col min="3330" max="3330" width="21.33203125" style="2" customWidth="1"/>
    <col min="3331" max="3342" width="8.44140625" style="2" customWidth="1"/>
    <col min="3343" max="3344" width="10" style="2" customWidth="1"/>
    <col min="3345" max="3345" width="7.77734375" style="2" customWidth="1"/>
    <col min="3346" max="3346" width="2.77734375" style="2" customWidth="1"/>
    <col min="3347" max="3584" width="9" style="2"/>
    <col min="3585" max="3585" width="5.21875" style="2" customWidth="1"/>
    <col min="3586" max="3586" width="21.33203125" style="2" customWidth="1"/>
    <col min="3587" max="3598" width="8.44140625" style="2" customWidth="1"/>
    <col min="3599" max="3600" width="10" style="2" customWidth="1"/>
    <col min="3601" max="3601" width="7.77734375" style="2" customWidth="1"/>
    <col min="3602" max="3602" width="2.77734375" style="2" customWidth="1"/>
    <col min="3603" max="3840" width="9" style="2"/>
    <col min="3841" max="3841" width="5.21875" style="2" customWidth="1"/>
    <col min="3842" max="3842" width="21.33203125" style="2" customWidth="1"/>
    <col min="3843" max="3854" width="8.44140625" style="2" customWidth="1"/>
    <col min="3855" max="3856" width="10" style="2" customWidth="1"/>
    <col min="3857" max="3857" width="7.77734375" style="2" customWidth="1"/>
    <col min="3858" max="3858" width="2.77734375" style="2" customWidth="1"/>
    <col min="3859" max="4096" width="9" style="2"/>
    <col min="4097" max="4097" width="5.21875" style="2" customWidth="1"/>
    <col min="4098" max="4098" width="21.33203125" style="2" customWidth="1"/>
    <col min="4099" max="4110" width="8.44140625" style="2" customWidth="1"/>
    <col min="4111" max="4112" width="10" style="2" customWidth="1"/>
    <col min="4113" max="4113" width="7.77734375" style="2" customWidth="1"/>
    <col min="4114" max="4114" width="2.77734375" style="2" customWidth="1"/>
    <col min="4115" max="4352" width="9" style="2"/>
    <col min="4353" max="4353" width="5.21875" style="2" customWidth="1"/>
    <col min="4354" max="4354" width="21.33203125" style="2" customWidth="1"/>
    <col min="4355" max="4366" width="8.44140625" style="2" customWidth="1"/>
    <col min="4367" max="4368" width="10" style="2" customWidth="1"/>
    <col min="4369" max="4369" width="7.77734375" style="2" customWidth="1"/>
    <col min="4370" max="4370" width="2.77734375" style="2" customWidth="1"/>
    <col min="4371" max="4608" width="9" style="2"/>
    <col min="4609" max="4609" width="5.21875" style="2" customWidth="1"/>
    <col min="4610" max="4610" width="21.33203125" style="2" customWidth="1"/>
    <col min="4611" max="4622" width="8.44140625" style="2" customWidth="1"/>
    <col min="4623" max="4624" width="10" style="2" customWidth="1"/>
    <col min="4625" max="4625" width="7.77734375" style="2" customWidth="1"/>
    <col min="4626" max="4626" width="2.77734375" style="2" customWidth="1"/>
    <col min="4627" max="4864" width="9" style="2"/>
    <col min="4865" max="4865" width="5.21875" style="2" customWidth="1"/>
    <col min="4866" max="4866" width="21.33203125" style="2" customWidth="1"/>
    <col min="4867" max="4878" width="8.44140625" style="2" customWidth="1"/>
    <col min="4879" max="4880" width="10" style="2" customWidth="1"/>
    <col min="4881" max="4881" width="7.77734375" style="2" customWidth="1"/>
    <col min="4882" max="4882" width="2.77734375" style="2" customWidth="1"/>
    <col min="4883" max="5120" width="9" style="2"/>
    <col min="5121" max="5121" width="5.21875" style="2" customWidth="1"/>
    <col min="5122" max="5122" width="21.33203125" style="2" customWidth="1"/>
    <col min="5123" max="5134" width="8.44140625" style="2" customWidth="1"/>
    <col min="5135" max="5136" width="10" style="2" customWidth="1"/>
    <col min="5137" max="5137" width="7.77734375" style="2" customWidth="1"/>
    <col min="5138" max="5138" width="2.77734375" style="2" customWidth="1"/>
    <col min="5139" max="5376" width="9" style="2"/>
    <col min="5377" max="5377" width="5.21875" style="2" customWidth="1"/>
    <col min="5378" max="5378" width="21.33203125" style="2" customWidth="1"/>
    <col min="5379" max="5390" width="8.44140625" style="2" customWidth="1"/>
    <col min="5391" max="5392" width="10" style="2" customWidth="1"/>
    <col min="5393" max="5393" width="7.77734375" style="2" customWidth="1"/>
    <col min="5394" max="5394" width="2.77734375" style="2" customWidth="1"/>
    <col min="5395" max="5632" width="9" style="2"/>
    <col min="5633" max="5633" width="5.21875" style="2" customWidth="1"/>
    <col min="5634" max="5634" width="21.33203125" style="2" customWidth="1"/>
    <col min="5635" max="5646" width="8.44140625" style="2" customWidth="1"/>
    <col min="5647" max="5648" width="10" style="2" customWidth="1"/>
    <col min="5649" max="5649" width="7.77734375" style="2" customWidth="1"/>
    <col min="5650" max="5650" width="2.77734375" style="2" customWidth="1"/>
    <col min="5651" max="5888" width="9" style="2"/>
    <col min="5889" max="5889" width="5.21875" style="2" customWidth="1"/>
    <col min="5890" max="5890" width="21.33203125" style="2" customWidth="1"/>
    <col min="5891" max="5902" width="8.44140625" style="2" customWidth="1"/>
    <col min="5903" max="5904" width="10" style="2" customWidth="1"/>
    <col min="5905" max="5905" width="7.77734375" style="2" customWidth="1"/>
    <col min="5906" max="5906" width="2.77734375" style="2" customWidth="1"/>
    <col min="5907" max="6144" width="9" style="2"/>
    <col min="6145" max="6145" width="5.21875" style="2" customWidth="1"/>
    <col min="6146" max="6146" width="21.33203125" style="2" customWidth="1"/>
    <col min="6147" max="6158" width="8.44140625" style="2" customWidth="1"/>
    <col min="6159" max="6160" width="10" style="2" customWidth="1"/>
    <col min="6161" max="6161" width="7.77734375" style="2" customWidth="1"/>
    <col min="6162" max="6162" width="2.77734375" style="2" customWidth="1"/>
    <col min="6163" max="6400" width="9" style="2"/>
    <col min="6401" max="6401" width="5.21875" style="2" customWidth="1"/>
    <col min="6402" max="6402" width="21.33203125" style="2" customWidth="1"/>
    <col min="6403" max="6414" width="8.44140625" style="2" customWidth="1"/>
    <col min="6415" max="6416" width="10" style="2" customWidth="1"/>
    <col min="6417" max="6417" width="7.77734375" style="2" customWidth="1"/>
    <col min="6418" max="6418" width="2.77734375" style="2" customWidth="1"/>
    <col min="6419" max="6656" width="9" style="2"/>
    <col min="6657" max="6657" width="5.21875" style="2" customWidth="1"/>
    <col min="6658" max="6658" width="21.33203125" style="2" customWidth="1"/>
    <col min="6659" max="6670" width="8.44140625" style="2" customWidth="1"/>
    <col min="6671" max="6672" width="10" style="2" customWidth="1"/>
    <col min="6673" max="6673" width="7.77734375" style="2" customWidth="1"/>
    <col min="6674" max="6674" width="2.77734375" style="2" customWidth="1"/>
    <col min="6675" max="6912" width="9" style="2"/>
    <col min="6913" max="6913" width="5.21875" style="2" customWidth="1"/>
    <col min="6914" max="6914" width="21.33203125" style="2" customWidth="1"/>
    <col min="6915" max="6926" width="8.44140625" style="2" customWidth="1"/>
    <col min="6927" max="6928" width="10" style="2" customWidth="1"/>
    <col min="6929" max="6929" width="7.77734375" style="2" customWidth="1"/>
    <col min="6930" max="6930" width="2.77734375" style="2" customWidth="1"/>
    <col min="6931" max="7168" width="9" style="2"/>
    <col min="7169" max="7169" width="5.21875" style="2" customWidth="1"/>
    <col min="7170" max="7170" width="21.33203125" style="2" customWidth="1"/>
    <col min="7171" max="7182" width="8.44140625" style="2" customWidth="1"/>
    <col min="7183" max="7184" width="10" style="2" customWidth="1"/>
    <col min="7185" max="7185" width="7.77734375" style="2" customWidth="1"/>
    <col min="7186" max="7186" width="2.77734375" style="2" customWidth="1"/>
    <col min="7187" max="7424" width="9" style="2"/>
    <col min="7425" max="7425" width="5.21875" style="2" customWidth="1"/>
    <col min="7426" max="7426" width="21.33203125" style="2" customWidth="1"/>
    <col min="7427" max="7438" width="8.44140625" style="2" customWidth="1"/>
    <col min="7439" max="7440" width="10" style="2" customWidth="1"/>
    <col min="7441" max="7441" width="7.77734375" style="2" customWidth="1"/>
    <col min="7442" max="7442" width="2.77734375" style="2" customWidth="1"/>
    <col min="7443" max="7680" width="9" style="2"/>
    <col min="7681" max="7681" width="5.21875" style="2" customWidth="1"/>
    <col min="7682" max="7682" width="21.33203125" style="2" customWidth="1"/>
    <col min="7683" max="7694" width="8.44140625" style="2" customWidth="1"/>
    <col min="7695" max="7696" width="10" style="2" customWidth="1"/>
    <col min="7697" max="7697" width="7.77734375" style="2" customWidth="1"/>
    <col min="7698" max="7698" width="2.77734375" style="2" customWidth="1"/>
    <col min="7699" max="7936" width="9" style="2"/>
    <col min="7937" max="7937" width="5.21875" style="2" customWidth="1"/>
    <col min="7938" max="7938" width="21.33203125" style="2" customWidth="1"/>
    <col min="7939" max="7950" width="8.44140625" style="2" customWidth="1"/>
    <col min="7951" max="7952" width="10" style="2" customWidth="1"/>
    <col min="7953" max="7953" width="7.77734375" style="2" customWidth="1"/>
    <col min="7954" max="7954" width="2.77734375" style="2" customWidth="1"/>
    <col min="7955" max="8192" width="9" style="2"/>
    <col min="8193" max="8193" width="5.21875" style="2" customWidth="1"/>
    <col min="8194" max="8194" width="21.33203125" style="2" customWidth="1"/>
    <col min="8195" max="8206" width="8.44140625" style="2" customWidth="1"/>
    <col min="8207" max="8208" width="10" style="2" customWidth="1"/>
    <col min="8209" max="8209" width="7.77734375" style="2" customWidth="1"/>
    <col min="8210" max="8210" width="2.77734375" style="2" customWidth="1"/>
    <col min="8211" max="8448" width="9" style="2"/>
    <col min="8449" max="8449" width="5.21875" style="2" customWidth="1"/>
    <col min="8450" max="8450" width="21.33203125" style="2" customWidth="1"/>
    <col min="8451" max="8462" width="8.44140625" style="2" customWidth="1"/>
    <col min="8463" max="8464" width="10" style="2" customWidth="1"/>
    <col min="8465" max="8465" width="7.77734375" style="2" customWidth="1"/>
    <col min="8466" max="8466" width="2.77734375" style="2" customWidth="1"/>
    <col min="8467" max="8704" width="9" style="2"/>
    <col min="8705" max="8705" width="5.21875" style="2" customWidth="1"/>
    <col min="8706" max="8706" width="21.33203125" style="2" customWidth="1"/>
    <col min="8707" max="8718" width="8.44140625" style="2" customWidth="1"/>
    <col min="8719" max="8720" width="10" style="2" customWidth="1"/>
    <col min="8721" max="8721" width="7.77734375" style="2" customWidth="1"/>
    <col min="8722" max="8722" width="2.77734375" style="2" customWidth="1"/>
    <col min="8723" max="8960" width="9" style="2"/>
    <col min="8961" max="8961" width="5.21875" style="2" customWidth="1"/>
    <col min="8962" max="8962" width="21.33203125" style="2" customWidth="1"/>
    <col min="8963" max="8974" width="8.44140625" style="2" customWidth="1"/>
    <col min="8975" max="8976" width="10" style="2" customWidth="1"/>
    <col min="8977" max="8977" width="7.77734375" style="2" customWidth="1"/>
    <col min="8978" max="8978" width="2.77734375" style="2" customWidth="1"/>
    <col min="8979" max="9216" width="9" style="2"/>
    <col min="9217" max="9217" width="5.21875" style="2" customWidth="1"/>
    <col min="9218" max="9218" width="21.33203125" style="2" customWidth="1"/>
    <col min="9219" max="9230" width="8.44140625" style="2" customWidth="1"/>
    <col min="9231" max="9232" width="10" style="2" customWidth="1"/>
    <col min="9233" max="9233" width="7.77734375" style="2" customWidth="1"/>
    <col min="9234" max="9234" width="2.77734375" style="2" customWidth="1"/>
    <col min="9235" max="9472" width="9" style="2"/>
    <col min="9473" max="9473" width="5.21875" style="2" customWidth="1"/>
    <col min="9474" max="9474" width="21.33203125" style="2" customWidth="1"/>
    <col min="9475" max="9486" width="8.44140625" style="2" customWidth="1"/>
    <col min="9487" max="9488" width="10" style="2" customWidth="1"/>
    <col min="9489" max="9489" width="7.77734375" style="2" customWidth="1"/>
    <col min="9490" max="9490" width="2.77734375" style="2" customWidth="1"/>
    <col min="9491" max="9728" width="9" style="2"/>
    <col min="9729" max="9729" width="5.21875" style="2" customWidth="1"/>
    <col min="9730" max="9730" width="21.33203125" style="2" customWidth="1"/>
    <col min="9731" max="9742" width="8.44140625" style="2" customWidth="1"/>
    <col min="9743" max="9744" width="10" style="2" customWidth="1"/>
    <col min="9745" max="9745" width="7.77734375" style="2" customWidth="1"/>
    <col min="9746" max="9746" width="2.77734375" style="2" customWidth="1"/>
    <col min="9747" max="9984" width="9" style="2"/>
    <col min="9985" max="9985" width="5.21875" style="2" customWidth="1"/>
    <col min="9986" max="9986" width="21.33203125" style="2" customWidth="1"/>
    <col min="9987" max="9998" width="8.44140625" style="2" customWidth="1"/>
    <col min="9999" max="10000" width="10" style="2" customWidth="1"/>
    <col min="10001" max="10001" width="7.77734375" style="2" customWidth="1"/>
    <col min="10002" max="10002" width="2.77734375" style="2" customWidth="1"/>
    <col min="10003" max="10240" width="9" style="2"/>
    <col min="10241" max="10241" width="5.21875" style="2" customWidth="1"/>
    <col min="10242" max="10242" width="21.33203125" style="2" customWidth="1"/>
    <col min="10243" max="10254" width="8.44140625" style="2" customWidth="1"/>
    <col min="10255" max="10256" width="10" style="2" customWidth="1"/>
    <col min="10257" max="10257" width="7.77734375" style="2" customWidth="1"/>
    <col min="10258" max="10258" width="2.77734375" style="2" customWidth="1"/>
    <col min="10259" max="10496" width="9" style="2"/>
    <col min="10497" max="10497" width="5.21875" style="2" customWidth="1"/>
    <col min="10498" max="10498" width="21.33203125" style="2" customWidth="1"/>
    <col min="10499" max="10510" width="8.44140625" style="2" customWidth="1"/>
    <col min="10511" max="10512" width="10" style="2" customWidth="1"/>
    <col min="10513" max="10513" width="7.77734375" style="2" customWidth="1"/>
    <col min="10514" max="10514" width="2.77734375" style="2" customWidth="1"/>
    <col min="10515" max="10752" width="9" style="2"/>
    <col min="10753" max="10753" width="5.21875" style="2" customWidth="1"/>
    <col min="10754" max="10754" width="21.33203125" style="2" customWidth="1"/>
    <col min="10755" max="10766" width="8.44140625" style="2" customWidth="1"/>
    <col min="10767" max="10768" width="10" style="2" customWidth="1"/>
    <col min="10769" max="10769" width="7.77734375" style="2" customWidth="1"/>
    <col min="10770" max="10770" width="2.77734375" style="2" customWidth="1"/>
    <col min="10771" max="11008" width="9" style="2"/>
    <col min="11009" max="11009" width="5.21875" style="2" customWidth="1"/>
    <col min="11010" max="11010" width="21.33203125" style="2" customWidth="1"/>
    <col min="11011" max="11022" width="8.44140625" style="2" customWidth="1"/>
    <col min="11023" max="11024" width="10" style="2" customWidth="1"/>
    <col min="11025" max="11025" width="7.77734375" style="2" customWidth="1"/>
    <col min="11026" max="11026" width="2.77734375" style="2" customWidth="1"/>
    <col min="11027" max="11264" width="9" style="2"/>
    <col min="11265" max="11265" width="5.21875" style="2" customWidth="1"/>
    <col min="11266" max="11266" width="21.33203125" style="2" customWidth="1"/>
    <col min="11267" max="11278" width="8.44140625" style="2" customWidth="1"/>
    <col min="11279" max="11280" width="10" style="2" customWidth="1"/>
    <col min="11281" max="11281" width="7.77734375" style="2" customWidth="1"/>
    <col min="11282" max="11282" width="2.77734375" style="2" customWidth="1"/>
    <col min="11283" max="11520" width="9" style="2"/>
    <col min="11521" max="11521" width="5.21875" style="2" customWidth="1"/>
    <col min="11522" max="11522" width="21.33203125" style="2" customWidth="1"/>
    <col min="11523" max="11534" width="8.44140625" style="2" customWidth="1"/>
    <col min="11535" max="11536" width="10" style="2" customWidth="1"/>
    <col min="11537" max="11537" width="7.77734375" style="2" customWidth="1"/>
    <col min="11538" max="11538" width="2.77734375" style="2" customWidth="1"/>
    <col min="11539" max="11776" width="9" style="2"/>
    <col min="11777" max="11777" width="5.21875" style="2" customWidth="1"/>
    <col min="11778" max="11778" width="21.33203125" style="2" customWidth="1"/>
    <col min="11779" max="11790" width="8.44140625" style="2" customWidth="1"/>
    <col min="11791" max="11792" width="10" style="2" customWidth="1"/>
    <col min="11793" max="11793" width="7.77734375" style="2" customWidth="1"/>
    <col min="11794" max="11794" width="2.77734375" style="2" customWidth="1"/>
    <col min="11795" max="12032" width="9" style="2"/>
    <col min="12033" max="12033" width="5.21875" style="2" customWidth="1"/>
    <col min="12034" max="12034" width="21.33203125" style="2" customWidth="1"/>
    <col min="12035" max="12046" width="8.44140625" style="2" customWidth="1"/>
    <col min="12047" max="12048" width="10" style="2" customWidth="1"/>
    <col min="12049" max="12049" width="7.77734375" style="2" customWidth="1"/>
    <col min="12050" max="12050" width="2.77734375" style="2" customWidth="1"/>
    <col min="12051" max="12288" width="9" style="2"/>
    <col min="12289" max="12289" width="5.21875" style="2" customWidth="1"/>
    <col min="12290" max="12290" width="21.33203125" style="2" customWidth="1"/>
    <col min="12291" max="12302" width="8.44140625" style="2" customWidth="1"/>
    <col min="12303" max="12304" width="10" style="2" customWidth="1"/>
    <col min="12305" max="12305" width="7.77734375" style="2" customWidth="1"/>
    <col min="12306" max="12306" width="2.77734375" style="2" customWidth="1"/>
    <col min="12307" max="12544" width="9" style="2"/>
    <col min="12545" max="12545" width="5.21875" style="2" customWidth="1"/>
    <col min="12546" max="12546" width="21.33203125" style="2" customWidth="1"/>
    <col min="12547" max="12558" width="8.44140625" style="2" customWidth="1"/>
    <col min="12559" max="12560" width="10" style="2" customWidth="1"/>
    <col min="12561" max="12561" width="7.77734375" style="2" customWidth="1"/>
    <col min="12562" max="12562" width="2.77734375" style="2" customWidth="1"/>
    <col min="12563" max="12800" width="9" style="2"/>
    <col min="12801" max="12801" width="5.21875" style="2" customWidth="1"/>
    <col min="12802" max="12802" width="21.33203125" style="2" customWidth="1"/>
    <col min="12803" max="12814" width="8.44140625" style="2" customWidth="1"/>
    <col min="12815" max="12816" width="10" style="2" customWidth="1"/>
    <col min="12817" max="12817" width="7.77734375" style="2" customWidth="1"/>
    <col min="12818" max="12818" width="2.77734375" style="2" customWidth="1"/>
    <col min="12819" max="13056" width="9" style="2"/>
    <col min="13057" max="13057" width="5.21875" style="2" customWidth="1"/>
    <col min="13058" max="13058" width="21.33203125" style="2" customWidth="1"/>
    <col min="13059" max="13070" width="8.44140625" style="2" customWidth="1"/>
    <col min="13071" max="13072" width="10" style="2" customWidth="1"/>
    <col min="13073" max="13073" width="7.77734375" style="2" customWidth="1"/>
    <col min="13074" max="13074" width="2.77734375" style="2" customWidth="1"/>
    <col min="13075" max="13312" width="9" style="2"/>
    <col min="13313" max="13313" width="5.21875" style="2" customWidth="1"/>
    <col min="13314" max="13314" width="21.33203125" style="2" customWidth="1"/>
    <col min="13315" max="13326" width="8.44140625" style="2" customWidth="1"/>
    <col min="13327" max="13328" width="10" style="2" customWidth="1"/>
    <col min="13329" max="13329" width="7.77734375" style="2" customWidth="1"/>
    <col min="13330" max="13330" width="2.77734375" style="2" customWidth="1"/>
    <col min="13331" max="13568" width="9" style="2"/>
    <col min="13569" max="13569" width="5.21875" style="2" customWidth="1"/>
    <col min="13570" max="13570" width="21.33203125" style="2" customWidth="1"/>
    <col min="13571" max="13582" width="8.44140625" style="2" customWidth="1"/>
    <col min="13583" max="13584" width="10" style="2" customWidth="1"/>
    <col min="13585" max="13585" width="7.77734375" style="2" customWidth="1"/>
    <col min="13586" max="13586" width="2.77734375" style="2" customWidth="1"/>
    <col min="13587" max="13824" width="9" style="2"/>
    <col min="13825" max="13825" width="5.21875" style="2" customWidth="1"/>
    <col min="13826" max="13826" width="21.33203125" style="2" customWidth="1"/>
    <col min="13827" max="13838" width="8.44140625" style="2" customWidth="1"/>
    <col min="13839" max="13840" width="10" style="2" customWidth="1"/>
    <col min="13841" max="13841" width="7.77734375" style="2" customWidth="1"/>
    <col min="13842" max="13842" width="2.77734375" style="2" customWidth="1"/>
    <col min="13843" max="14080" width="9" style="2"/>
    <col min="14081" max="14081" width="5.21875" style="2" customWidth="1"/>
    <col min="14082" max="14082" width="21.33203125" style="2" customWidth="1"/>
    <col min="14083" max="14094" width="8.44140625" style="2" customWidth="1"/>
    <col min="14095" max="14096" width="10" style="2" customWidth="1"/>
    <col min="14097" max="14097" width="7.77734375" style="2" customWidth="1"/>
    <col min="14098" max="14098" width="2.77734375" style="2" customWidth="1"/>
    <col min="14099" max="14336" width="9" style="2"/>
    <col min="14337" max="14337" width="5.21875" style="2" customWidth="1"/>
    <col min="14338" max="14338" width="21.33203125" style="2" customWidth="1"/>
    <col min="14339" max="14350" width="8.44140625" style="2" customWidth="1"/>
    <col min="14351" max="14352" width="10" style="2" customWidth="1"/>
    <col min="14353" max="14353" width="7.77734375" style="2" customWidth="1"/>
    <col min="14354" max="14354" width="2.77734375" style="2" customWidth="1"/>
    <col min="14355" max="14592" width="9" style="2"/>
    <col min="14593" max="14593" width="5.21875" style="2" customWidth="1"/>
    <col min="14594" max="14594" width="21.33203125" style="2" customWidth="1"/>
    <col min="14595" max="14606" width="8.44140625" style="2" customWidth="1"/>
    <col min="14607" max="14608" width="10" style="2" customWidth="1"/>
    <col min="14609" max="14609" width="7.77734375" style="2" customWidth="1"/>
    <col min="14610" max="14610" width="2.77734375" style="2" customWidth="1"/>
    <col min="14611" max="14848" width="9" style="2"/>
    <col min="14849" max="14849" width="5.21875" style="2" customWidth="1"/>
    <col min="14850" max="14850" width="21.33203125" style="2" customWidth="1"/>
    <col min="14851" max="14862" width="8.44140625" style="2" customWidth="1"/>
    <col min="14863" max="14864" width="10" style="2" customWidth="1"/>
    <col min="14865" max="14865" width="7.77734375" style="2" customWidth="1"/>
    <col min="14866" max="14866" width="2.77734375" style="2" customWidth="1"/>
    <col min="14867" max="15104" width="9" style="2"/>
    <col min="15105" max="15105" width="5.21875" style="2" customWidth="1"/>
    <col min="15106" max="15106" width="21.33203125" style="2" customWidth="1"/>
    <col min="15107" max="15118" width="8.44140625" style="2" customWidth="1"/>
    <col min="15119" max="15120" width="10" style="2" customWidth="1"/>
    <col min="15121" max="15121" width="7.77734375" style="2" customWidth="1"/>
    <col min="15122" max="15122" width="2.77734375" style="2" customWidth="1"/>
    <col min="15123" max="15360" width="9" style="2"/>
    <col min="15361" max="15361" width="5.21875" style="2" customWidth="1"/>
    <col min="15362" max="15362" width="21.33203125" style="2" customWidth="1"/>
    <col min="15363" max="15374" width="8.44140625" style="2" customWidth="1"/>
    <col min="15375" max="15376" width="10" style="2" customWidth="1"/>
    <col min="15377" max="15377" width="7.77734375" style="2" customWidth="1"/>
    <col min="15378" max="15378" width="2.77734375" style="2" customWidth="1"/>
    <col min="15379" max="15616" width="9" style="2"/>
    <col min="15617" max="15617" width="5.21875" style="2" customWidth="1"/>
    <col min="15618" max="15618" width="21.33203125" style="2" customWidth="1"/>
    <col min="15619" max="15630" width="8.44140625" style="2" customWidth="1"/>
    <col min="15631" max="15632" width="10" style="2" customWidth="1"/>
    <col min="15633" max="15633" width="7.77734375" style="2" customWidth="1"/>
    <col min="15634" max="15634" width="2.77734375" style="2" customWidth="1"/>
    <col min="15635" max="15872" width="9" style="2"/>
    <col min="15873" max="15873" width="5.21875" style="2" customWidth="1"/>
    <col min="15874" max="15874" width="21.33203125" style="2" customWidth="1"/>
    <col min="15875" max="15886" width="8.44140625" style="2" customWidth="1"/>
    <col min="15887" max="15888" width="10" style="2" customWidth="1"/>
    <col min="15889" max="15889" width="7.77734375" style="2" customWidth="1"/>
    <col min="15890" max="15890" width="2.77734375" style="2" customWidth="1"/>
    <col min="15891" max="16128" width="9" style="2"/>
    <col min="16129" max="16129" width="5.21875" style="2" customWidth="1"/>
    <col min="16130" max="16130" width="21.33203125" style="2" customWidth="1"/>
    <col min="16131" max="16142" width="8.44140625" style="2" customWidth="1"/>
    <col min="16143" max="16144" width="10" style="2" customWidth="1"/>
    <col min="16145" max="16145" width="7.77734375" style="2" customWidth="1"/>
    <col min="16146" max="16146" width="2.77734375" style="2" customWidth="1"/>
    <col min="16147" max="16384" width="9" style="2"/>
  </cols>
  <sheetData>
    <row r="1" spans="1:17" s="1" customFormat="1" ht="31.75" customHeight="1">
      <c r="A1" s="1" t="s">
        <v>74</v>
      </c>
    </row>
    <row r="2" spans="1:17" ht="31.75" customHeight="1">
      <c r="A2" s="1" t="s">
        <v>181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" customFormat="1" ht="31.75" customHeight="1">
      <c r="A3" s="1" t="s">
        <v>182</v>
      </c>
    </row>
    <row r="4" spans="1:17" ht="3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7" t="s">
        <v>75</v>
      </c>
      <c r="P4" s="27"/>
      <c r="Q4" s="27"/>
    </row>
    <row r="5" spans="1:17" ht="31.75" customHeight="1">
      <c r="A5" s="30" t="s">
        <v>76</v>
      </c>
      <c r="B5" s="30"/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 t="s">
        <v>83</v>
      </c>
      <c r="J5" s="3" t="s">
        <v>84</v>
      </c>
      <c r="K5" s="3" t="s">
        <v>85</v>
      </c>
      <c r="L5" s="3" t="s">
        <v>86</v>
      </c>
      <c r="M5" s="3" t="s">
        <v>87</v>
      </c>
      <c r="N5" s="3" t="s">
        <v>88</v>
      </c>
      <c r="O5" s="3" t="s">
        <v>56</v>
      </c>
      <c r="P5" s="3" t="str">
        <f>'P7'!P8</f>
        <v>5  年</v>
      </c>
      <c r="Q5" s="3" t="s">
        <v>57</v>
      </c>
    </row>
    <row r="6" spans="1:17" ht="31.75" customHeight="1">
      <c r="A6" s="5" t="s">
        <v>58</v>
      </c>
      <c r="B6" s="10" t="s">
        <v>89</v>
      </c>
      <c r="C6" s="6">
        <v>80018</v>
      </c>
      <c r="D6" s="6">
        <v>83498</v>
      </c>
      <c r="E6" s="6">
        <v>45558</v>
      </c>
      <c r="F6" s="6">
        <v>75812</v>
      </c>
      <c r="G6" s="6">
        <v>55408</v>
      </c>
      <c r="H6" s="6">
        <v>104754</v>
      </c>
      <c r="I6" s="6">
        <v>385</v>
      </c>
      <c r="J6" s="6">
        <v>162</v>
      </c>
      <c r="K6" s="6">
        <v>78237</v>
      </c>
      <c r="L6" s="6">
        <v>98611</v>
      </c>
      <c r="M6" s="6">
        <v>90330</v>
      </c>
      <c r="N6" s="6">
        <v>41650</v>
      </c>
      <c r="O6" s="6">
        <f t="shared" ref="O6:O18" si="0">SUM(C6:N6)</f>
        <v>754423</v>
      </c>
      <c r="P6" s="6">
        <v>841314</v>
      </c>
      <c r="Q6" s="8">
        <f t="shared" ref="Q6:Q17" si="1">IF(O6*P6&lt;&gt;0,O6/P6,"0%")</f>
        <v>0.8967198929293938</v>
      </c>
    </row>
    <row r="7" spans="1:17" s="11" customFormat="1" ht="31.75" customHeight="1">
      <c r="A7" s="5" t="s">
        <v>90</v>
      </c>
      <c r="B7" s="10" t="s">
        <v>91</v>
      </c>
      <c r="C7" s="6">
        <v>0</v>
      </c>
      <c r="D7" s="6">
        <v>0</v>
      </c>
      <c r="E7" s="6">
        <v>0</v>
      </c>
      <c r="F7" s="6">
        <v>0</v>
      </c>
      <c r="G7" s="6">
        <v>718</v>
      </c>
      <c r="H7" s="6">
        <v>2842</v>
      </c>
      <c r="I7" s="6">
        <v>10239</v>
      </c>
      <c r="J7" s="6">
        <v>19051</v>
      </c>
      <c r="K7" s="6">
        <v>8656</v>
      </c>
      <c r="L7" s="6">
        <v>8330</v>
      </c>
      <c r="M7" s="6">
        <v>4628</v>
      </c>
      <c r="N7" s="6">
        <v>6</v>
      </c>
      <c r="O7" s="6">
        <f t="shared" si="0"/>
        <v>54470</v>
      </c>
      <c r="P7" s="6">
        <v>64359</v>
      </c>
      <c r="Q7" s="7">
        <f t="shared" si="1"/>
        <v>0.84634627635606519</v>
      </c>
    </row>
    <row r="8" spans="1:17" ht="31.75" customHeight="1">
      <c r="A8" s="5" t="s">
        <v>92</v>
      </c>
      <c r="B8" s="10" t="s">
        <v>93</v>
      </c>
      <c r="C8" s="6">
        <v>139</v>
      </c>
      <c r="D8" s="6">
        <v>4555</v>
      </c>
      <c r="E8" s="6">
        <v>7091</v>
      </c>
      <c r="F8" s="6">
        <v>14739</v>
      </c>
      <c r="G8" s="6">
        <v>7567</v>
      </c>
      <c r="H8" s="6">
        <v>4174</v>
      </c>
      <c r="I8" s="6">
        <v>3782</v>
      </c>
      <c r="J8" s="6">
        <v>9782</v>
      </c>
      <c r="K8" s="6">
        <v>11101</v>
      </c>
      <c r="L8" s="6">
        <v>9911</v>
      </c>
      <c r="M8" s="6">
        <v>14548</v>
      </c>
      <c r="N8" s="6">
        <v>1234</v>
      </c>
      <c r="O8" s="6">
        <f t="shared" si="0"/>
        <v>88623</v>
      </c>
      <c r="P8" s="6">
        <v>84156</v>
      </c>
      <c r="Q8" s="7">
        <f t="shared" si="1"/>
        <v>1.0530799942963069</v>
      </c>
    </row>
    <row r="9" spans="1:17" ht="31.75" customHeight="1">
      <c r="A9" s="5" t="s">
        <v>94</v>
      </c>
      <c r="B9" s="10" t="s">
        <v>95</v>
      </c>
      <c r="C9" s="6">
        <v>5653</v>
      </c>
      <c r="D9" s="6">
        <v>3016</v>
      </c>
      <c r="E9" s="6">
        <v>2535</v>
      </c>
      <c r="F9" s="6">
        <v>4475</v>
      </c>
      <c r="G9" s="6">
        <v>11881</v>
      </c>
      <c r="H9" s="6">
        <v>64541</v>
      </c>
      <c r="I9" s="6">
        <v>3155</v>
      </c>
      <c r="J9" s="6">
        <v>15086</v>
      </c>
      <c r="K9" s="6">
        <v>16522</v>
      </c>
      <c r="L9" s="6">
        <v>35902</v>
      </c>
      <c r="M9" s="6">
        <v>23383</v>
      </c>
      <c r="N9" s="6">
        <v>5563</v>
      </c>
      <c r="O9" s="6">
        <f t="shared" si="0"/>
        <v>191712</v>
      </c>
      <c r="P9" s="6">
        <v>151436</v>
      </c>
      <c r="Q9" s="7">
        <f t="shared" si="1"/>
        <v>1.2659605377849388</v>
      </c>
    </row>
    <row r="10" spans="1:17" ht="31.75" customHeight="1">
      <c r="A10" s="5" t="s">
        <v>96</v>
      </c>
      <c r="B10" s="10" t="s">
        <v>97</v>
      </c>
      <c r="C10" s="6">
        <v>41546</v>
      </c>
      <c r="D10" s="6">
        <v>9262</v>
      </c>
      <c r="E10" s="6">
        <v>35</v>
      </c>
      <c r="F10" s="6">
        <v>0</v>
      </c>
      <c r="G10" s="6">
        <v>5713</v>
      </c>
      <c r="H10" s="6">
        <v>34518</v>
      </c>
      <c r="I10" s="6">
        <v>14271</v>
      </c>
      <c r="J10" s="6">
        <v>11005</v>
      </c>
      <c r="K10" s="6">
        <v>14136</v>
      </c>
      <c r="L10" s="6">
        <v>107327</v>
      </c>
      <c r="M10" s="6">
        <v>5163</v>
      </c>
      <c r="N10" s="6">
        <v>74995</v>
      </c>
      <c r="O10" s="6">
        <f t="shared" si="0"/>
        <v>317971</v>
      </c>
      <c r="P10" s="6">
        <v>466320</v>
      </c>
      <c r="Q10" s="7">
        <f t="shared" si="1"/>
        <v>0.68187296277234521</v>
      </c>
    </row>
    <row r="11" spans="1:17" ht="31.75" customHeight="1">
      <c r="A11" s="5" t="s">
        <v>98</v>
      </c>
      <c r="B11" s="10" t="s">
        <v>99</v>
      </c>
      <c r="C11" s="6">
        <v>115</v>
      </c>
      <c r="D11" s="6">
        <v>708</v>
      </c>
      <c r="E11" s="6">
        <v>709</v>
      </c>
      <c r="F11" s="6">
        <v>2294</v>
      </c>
      <c r="G11" s="6">
        <v>1425</v>
      </c>
      <c r="H11" s="6">
        <v>2682</v>
      </c>
      <c r="I11" s="6">
        <v>2249</v>
      </c>
      <c r="J11" s="6">
        <v>4610</v>
      </c>
      <c r="K11" s="6">
        <v>6128</v>
      </c>
      <c r="L11" s="6">
        <v>8038</v>
      </c>
      <c r="M11" s="6">
        <v>3355</v>
      </c>
      <c r="N11" s="6">
        <v>137</v>
      </c>
      <c r="O11" s="6">
        <f t="shared" si="0"/>
        <v>32450</v>
      </c>
      <c r="P11" s="6">
        <v>48099</v>
      </c>
      <c r="Q11" s="7">
        <f t="shared" si="1"/>
        <v>0.67465020062787173</v>
      </c>
    </row>
    <row r="12" spans="1:17" ht="31.75" customHeight="1">
      <c r="A12" s="5" t="s">
        <v>100</v>
      </c>
      <c r="B12" s="10" t="s">
        <v>101</v>
      </c>
      <c r="C12" s="6">
        <v>3940</v>
      </c>
      <c r="D12" s="6">
        <v>1920</v>
      </c>
      <c r="E12" s="6">
        <v>1018</v>
      </c>
      <c r="F12" s="6">
        <v>8723</v>
      </c>
      <c r="G12" s="6">
        <v>8321</v>
      </c>
      <c r="H12" s="6">
        <v>10600</v>
      </c>
      <c r="I12" s="6">
        <v>12916</v>
      </c>
      <c r="J12" s="6">
        <v>20436</v>
      </c>
      <c r="K12" s="6">
        <v>9563</v>
      </c>
      <c r="L12" s="6">
        <v>8511</v>
      </c>
      <c r="M12" s="6">
        <v>3826</v>
      </c>
      <c r="N12" s="6">
        <v>1147</v>
      </c>
      <c r="O12" s="6">
        <f t="shared" si="0"/>
        <v>90921</v>
      </c>
      <c r="P12" s="6">
        <v>90981</v>
      </c>
      <c r="Q12" s="7">
        <f t="shared" si="1"/>
        <v>0.99934052164737697</v>
      </c>
    </row>
    <row r="13" spans="1:17" ht="31.75" customHeight="1">
      <c r="A13" s="5" t="s">
        <v>102</v>
      </c>
      <c r="B13" s="10" t="s">
        <v>103</v>
      </c>
      <c r="C13" s="6">
        <v>901</v>
      </c>
      <c r="D13" s="6">
        <v>756</v>
      </c>
      <c r="E13" s="6">
        <v>4098</v>
      </c>
      <c r="F13" s="6">
        <v>20942</v>
      </c>
      <c r="G13" s="6">
        <v>43863</v>
      </c>
      <c r="H13" s="6">
        <v>19159</v>
      </c>
      <c r="I13" s="6">
        <v>2673</v>
      </c>
      <c r="J13" s="6">
        <v>2337</v>
      </c>
      <c r="K13" s="6">
        <v>1490</v>
      </c>
      <c r="L13" s="6">
        <v>7355</v>
      </c>
      <c r="M13" s="6">
        <v>28467</v>
      </c>
      <c r="N13" s="6">
        <v>13628</v>
      </c>
      <c r="O13" s="6">
        <f t="shared" si="0"/>
        <v>145669</v>
      </c>
      <c r="P13" s="6">
        <v>132691</v>
      </c>
      <c r="Q13" s="7">
        <f t="shared" si="1"/>
        <v>1.0978061812783082</v>
      </c>
    </row>
    <row r="14" spans="1:17" ht="31.75" customHeight="1">
      <c r="A14" s="5" t="s">
        <v>104</v>
      </c>
      <c r="B14" s="10" t="s">
        <v>105</v>
      </c>
      <c r="C14" s="6">
        <v>1307</v>
      </c>
      <c r="D14" s="6">
        <v>946</v>
      </c>
      <c r="E14" s="6">
        <v>1183</v>
      </c>
      <c r="F14" s="6">
        <v>578</v>
      </c>
      <c r="G14" s="6">
        <v>189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0"/>
        <v>4203</v>
      </c>
      <c r="P14" s="6">
        <v>7370</v>
      </c>
      <c r="Q14" s="7">
        <f t="shared" si="1"/>
        <v>0.57028493894165533</v>
      </c>
    </row>
    <row r="15" spans="1:17" ht="31.75" customHeight="1">
      <c r="A15" s="5" t="s">
        <v>106</v>
      </c>
      <c r="B15" s="10" t="s">
        <v>107</v>
      </c>
      <c r="C15" s="6">
        <v>3248</v>
      </c>
      <c r="D15" s="6">
        <v>5984</v>
      </c>
      <c r="E15" s="6">
        <v>7288</v>
      </c>
      <c r="F15" s="6">
        <v>26199</v>
      </c>
      <c r="G15" s="6">
        <v>17439</v>
      </c>
      <c r="H15" s="6">
        <v>32960</v>
      </c>
      <c r="I15" s="6">
        <v>30070</v>
      </c>
      <c r="J15" s="6">
        <v>42392</v>
      </c>
      <c r="K15" s="6">
        <v>9094</v>
      </c>
      <c r="L15" s="6">
        <v>10657</v>
      </c>
      <c r="M15" s="6">
        <v>7919</v>
      </c>
      <c r="N15" s="6">
        <v>1257</v>
      </c>
      <c r="O15" s="6">
        <f t="shared" si="0"/>
        <v>194507</v>
      </c>
      <c r="P15" s="6">
        <v>152581</v>
      </c>
      <c r="Q15" s="7">
        <f t="shared" si="1"/>
        <v>1.2747786421638343</v>
      </c>
    </row>
    <row r="16" spans="1:17" ht="31.75" customHeight="1">
      <c r="A16" s="5" t="s">
        <v>108</v>
      </c>
      <c r="B16" s="10" t="s">
        <v>109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f t="shared" si="0"/>
        <v>0</v>
      </c>
      <c r="P16" s="6">
        <v>0</v>
      </c>
      <c r="Q16" s="7" t="str">
        <f t="shared" si="1"/>
        <v>0%</v>
      </c>
    </row>
    <row r="17" spans="1:17" ht="31.75" customHeight="1">
      <c r="A17" s="18" t="s">
        <v>110</v>
      </c>
      <c r="B17" s="19"/>
      <c r="C17" s="6">
        <f t="shared" ref="C17:N17" si="2">SUM(C6:C16)</f>
        <v>136867</v>
      </c>
      <c r="D17" s="6">
        <f t="shared" si="2"/>
        <v>110645</v>
      </c>
      <c r="E17" s="6">
        <f t="shared" si="2"/>
        <v>69515</v>
      </c>
      <c r="F17" s="6">
        <f t="shared" si="2"/>
        <v>153762</v>
      </c>
      <c r="G17" s="6">
        <f t="shared" si="2"/>
        <v>152524</v>
      </c>
      <c r="H17" s="6">
        <f t="shared" si="2"/>
        <v>276230</v>
      </c>
      <c r="I17" s="6">
        <f t="shared" si="2"/>
        <v>79740</v>
      </c>
      <c r="J17" s="6">
        <f t="shared" si="2"/>
        <v>124861</v>
      </c>
      <c r="K17" s="6">
        <f t="shared" si="2"/>
        <v>154927</v>
      </c>
      <c r="L17" s="6">
        <f t="shared" si="2"/>
        <v>294642</v>
      </c>
      <c r="M17" s="6">
        <f t="shared" si="2"/>
        <v>181619</v>
      </c>
      <c r="N17" s="6">
        <f t="shared" si="2"/>
        <v>139617</v>
      </c>
      <c r="O17" s="6">
        <f t="shared" si="0"/>
        <v>1874949</v>
      </c>
      <c r="P17" s="6">
        <f>SUM(P6:P16)</f>
        <v>2039307</v>
      </c>
      <c r="Q17" s="7">
        <f t="shared" si="1"/>
        <v>0.9194049743368703</v>
      </c>
    </row>
    <row r="18" spans="1:17" ht="31.75" customHeight="1">
      <c r="A18" s="21" t="str">
        <f>'P8'!$A$27</f>
        <v>5 　　　年</v>
      </c>
      <c r="B18" s="22"/>
      <c r="C18" s="6">
        <v>122171</v>
      </c>
      <c r="D18" s="6">
        <v>126867</v>
      </c>
      <c r="E18" s="6">
        <v>142402</v>
      </c>
      <c r="F18" s="6">
        <v>85675</v>
      </c>
      <c r="G18" s="6">
        <v>169480</v>
      </c>
      <c r="H18" s="6">
        <v>191522</v>
      </c>
      <c r="I18" s="6">
        <v>110703</v>
      </c>
      <c r="J18" s="6">
        <v>112529</v>
      </c>
      <c r="K18" s="6">
        <v>253281</v>
      </c>
      <c r="L18" s="6">
        <v>284799</v>
      </c>
      <c r="M18" s="6">
        <v>192365</v>
      </c>
      <c r="N18" s="6">
        <v>247513</v>
      </c>
      <c r="O18" s="6">
        <f t="shared" si="0"/>
        <v>2039307</v>
      </c>
      <c r="P18" s="23"/>
      <c r="Q18" s="24"/>
    </row>
    <row r="19" spans="1:17" ht="31.75" customHeight="1">
      <c r="A19" s="21" t="s">
        <v>111</v>
      </c>
      <c r="B19" s="22"/>
      <c r="C19" s="8">
        <f t="shared" ref="C19:O19" si="3">C17/C18</f>
        <v>1.1202904126183792</v>
      </c>
      <c r="D19" s="8">
        <f t="shared" si="3"/>
        <v>0.8721338094224661</v>
      </c>
      <c r="E19" s="8">
        <f t="shared" si="3"/>
        <v>0.48816027864777178</v>
      </c>
      <c r="F19" s="8">
        <f t="shared" si="3"/>
        <v>1.7947125765976073</v>
      </c>
      <c r="G19" s="8">
        <f t="shared" si="3"/>
        <v>0.8999527967901817</v>
      </c>
      <c r="H19" s="8">
        <f t="shared" si="3"/>
        <v>1.4422886143628408</v>
      </c>
      <c r="I19" s="8">
        <f t="shared" si="3"/>
        <v>0.72030568277282458</v>
      </c>
      <c r="J19" s="8">
        <f t="shared" si="3"/>
        <v>1.1095895280327737</v>
      </c>
      <c r="K19" s="8">
        <f t="shared" si="3"/>
        <v>0.61168030764249981</v>
      </c>
      <c r="L19" s="8">
        <f t="shared" si="3"/>
        <v>1.0345612168582052</v>
      </c>
      <c r="M19" s="8">
        <f t="shared" si="3"/>
        <v>0.94413744704078184</v>
      </c>
      <c r="N19" s="8">
        <f t="shared" si="3"/>
        <v>0.56407946249287921</v>
      </c>
      <c r="O19" s="8">
        <f t="shared" si="3"/>
        <v>0.9194049743368703</v>
      </c>
      <c r="P19" s="25"/>
      <c r="Q19" s="26"/>
    </row>
    <row r="20" spans="1:17" ht="19" customHeight="1">
      <c r="Q20" s="4" t="s">
        <v>176</v>
      </c>
    </row>
  </sheetData>
  <mergeCells count="6">
    <mergeCell ref="O4:Q4"/>
    <mergeCell ref="A5:B5"/>
    <mergeCell ref="A17:B17"/>
    <mergeCell ref="A18:B18"/>
    <mergeCell ref="P18:Q19"/>
    <mergeCell ref="A19:B19"/>
  </mergeCells>
  <phoneticPr fontId="3"/>
  <pageMargins left="0.78740157480314965" right="0.39370078740157483" top="0.39370078740157483" bottom="0.39370078740157483" header="0" footer="0"/>
  <pageSetup paperSize="9" scale="88" orientation="landscape" r:id="rId1"/>
  <headerFooter scaleWithDoc="0" alignWithMargins="0">
    <oddFooter>&amp;C&amp;"ＭＳ 明朝,標準"&amp;10－１２－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E64B-BFD4-4E76-A41E-3C5454E8152F}">
  <sheetPr>
    <pageSetUpPr fitToPage="1"/>
  </sheetPr>
  <dimension ref="A1:L20"/>
  <sheetViews>
    <sheetView view="pageLayout" zoomScaleNormal="100" workbookViewId="0">
      <selection activeCell="L19" sqref="L19"/>
    </sheetView>
  </sheetViews>
  <sheetFormatPr defaultColWidth="9" defaultRowHeight="14.4"/>
  <cols>
    <col min="1" max="1" width="11.21875" style="9" customWidth="1"/>
    <col min="2" max="12" width="11.21875" style="2" customWidth="1"/>
    <col min="13" max="256" width="9" style="2"/>
    <col min="257" max="268" width="11.21875" style="2" customWidth="1"/>
    <col min="269" max="512" width="9" style="2"/>
    <col min="513" max="524" width="11.21875" style="2" customWidth="1"/>
    <col min="525" max="768" width="9" style="2"/>
    <col min="769" max="780" width="11.21875" style="2" customWidth="1"/>
    <col min="781" max="1024" width="9" style="2"/>
    <col min="1025" max="1036" width="11.21875" style="2" customWidth="1"/>
    <col min="1037" max="1280" width="9" style="2"/>
    <col min="1281" max="1292" width="11.21875" style="2" customWidth="1"/>
    <col min="1293" max="1536" width="9" style="2"/>
    <col min="1537" max="1548" width="11.21875" style="2" customWidth="1"/>
    <col min="1549" max="1792" width="9" style="2"/>
    <col min="1793" max="1804" width="11.21875" style="2" customWidth="1"/>
    <col min="1805" max="2048" width="9" style="2"/>
    <col min="2049" max="2060" width="11.21875" style="2" customWidth="1"/>
    <col min="2061" max="2304" width="9" style="2"/>
    <col min="2305" max="2316" width="11.21875" style="2" customWidth="1"/>
    <col min="2317" max="2560" width="9" style="2"/>
    <col min="2561" max="2572" width="11.21875" style="2" customWidth="1"/>
    <col min="2573" max="2816" width="9" style="2"/>
    <col min="2817" max="2828" width="11.21875" style="2" customWidth="1"/>
    <col min="2829" max="3072" width="9" style="2"/>
    <col min="3073" max="3084" width="11.21875" style="2" customWidth="1"/>
    <col min="3085" max="3328" width="9" style="2"/>
    <col min="3329" max="3340" width="11.21875" style="2" customWidth="1"/>
    <col min="3341" max="3584" width="9" style="2"/>
    <col min="3585" max="3596" width="11.21875" style="2" customWidth="1"/>
    <col min="3597" max="3840" width="9" style="2"/>
    <col min="3841" max="3852" width="11.21875" style="2" customWidth="1"/>
    <col min="3853" max="4096" width="9" style="2"/>
    <col min="4097" max="4108" width="11.21875" style="2" customWidth="1"/>
    <col min="4109" max="4352" width="9" style="2"/>
    <col min="4353" max="4364" width="11.21875" style="2" customWidth="1"/>
    <col min="4365" max="4608" width="9" style="2"/>
    <col min="4609" max="4620" width="11.21875" style="2" customWidth="1"/>
    <col min="4621" max="4864" width="9" style="2"/>
    <col min="4865" max="4876" width="11.21875" style="2" customWidth="1"/>
    <col min="4877" max="5120" width="9" style="2"/>
    <col min="5121" max="5132" width="11.21875" style="2" customWidth="1"/>
    <col min="5133" max="5376" width="9" style="2"/>
    <col min="5377" max="5388" width="11.21875" style="2" customWidth="1"/>
    <col min="5389" max="5632" width="9" style="2"/>
    <col min="5633" max="5644" width="11.21875" style="2" customWidth="1"/>
    <col min="5645" max="5888" width="9" style="2"/>
    <col min="5889" max="5900" width="11.21875" style="2" customWidth="1"/>
    <col min="5901" max="6144" width="9" style="2"/>
    <col min="6145" max="6156" width="11.21875" style="2" customWidth="1"/>
    <col min="6157" max="6400" width="9" style="2"/>
    <col min="6401" max="6412" width="11.21875" style="2" customWidth="1"/>
    <col min="6413" max="6656" width="9" style="2"/>
    <col min="6657" max="6668" width="11.21875" style="2" customWidth="1"/>
    <col min="6669" max="6912" width="9" style="2"/>
    <col min="6913" max="6924" width="11.21875" style="2" customWidth="1"/>
    <col min="6925" max="7168" width="9" style="2"/>
    <col min="7169" max="7180" width="11.21875" style="2" customWidth="1"/>
    <col min="7181" max="7424" width="9" style="2"/>
    <col min="7425" max="7436" width="11.21875" style="2" customWidth="1"/>
    <col min="7437" max="7680" width="9" style="2"/>
    <col min="7681" max="7692" width="11.21875" style="2" customWidth="1"/>
    <col min="7693" max="7936" width="9" style="2"/>
    <col min="7937" max="7948" width="11.21875" style="2" customWidth="1"/>
    <col min="7949" max="8192" width="9" style="2"/>
    <col min="8193" max="8204" width="11.21875" style="2" customWidth="1"/>
    <col min="8205" max="8448" width="9" style="2"/>
    <col min="8449" max="8460" width="11.21875" style="2" customWidth="1"/>
    <col min="8461" max="8704" width="9" style="2"/>
    <col min="8705" max="8716" width="11.21875" style="2" customWidth="1"/>
    <col min="8717" max="8960" width="9" style="2"/>
    <col min="8961" max="8972" width="11.21875" style="2" customWidth="1"/>
    <col min="8973" max="9216" width="9" style="2"/>
    <col min="9217" max="9228" width="11.21875" style="2" customWidth="1"/>
    <col min="9229" max="9472" width="9" style="2"/>
    <col min="9473" max="9484" width="11.21875" style="2" customWidth="1"/>
    <col min="9485" max="9728" width="9" style="2"/>
    <col min="9729" max="9740" width="11.21875" style="2" customWidth="1"/>
    <col min="9741" max="9984" width="9" style="2"/>
    <col min="9985" max="9996" width="11.21875" style="2" customWidth="1"/>
    <col min="9997" max="10240" width="9" style="2"/>
    <col min="10241" max="10252" width="11.21875" style="2" customWidth="1"/>
    <col min="10253" max="10496" width="9" style="2"/>
    <col min="10497" max="10508" width="11.21875" style="2" customWidth="1"/>
    <col min="10509" max="10752" width="9" style="2"/>
    <col min="10753" max="10764" width="11.21875" style="2" customWidth="1"/>
    <col min="10765" max="11008" width="9" style="2"/>
    <col min="11009" max="11020" width="11.21875" style="2" customWidth="1"/>
    <col min="11021" max="11264" width="9" style="2"/>
    <col min="11265" max="11276" width="11.21875" style="2" customWidth="1"/>
    <col min="11277" max="11520" width="9" style="2"/>
    <col min="11521" max="11532" width="11.21875" style="2" customWidth="1"/>
    <col min="11533" max="11776" width="9" style="2"/>
    <col min="11777" max="11788" width="11.21875" style="2" customWidth="1"/>
    <col min="11789" max="12032" width="9" style="2"/>
    <col min="12033" max="12044" width="11.21875" style="2" customWidth="1"/>
    <col min="12045" max="12288" width="9" style="2"/>
    <col min="12289" max="12300" width="11.21875" style="2" customWidth="1"/>
    <col min="12301" max="12544" width="9" style="2"/>
    <col min="12545" max="12556" width="11.21875" style="2" customWidth="1"/>
    <col min="12557" max="12800" width="9" style="2"/>
    <col min="12801" max="12812" width="11.21875" style="2" customWidth="1"/>
    <col min="12813" max="13056" width="9" style="2"/>
    <col min="13057" max="13068" width="11.21875" style="2" customWidth="1"/>
    <col min="13069" max="13312" width="9" style="2"/>
    <col min="13313" max="13324" width="11.21875" style="2" customWidth="1"/>
    <col min="13325" max="13568" width="9" style="2"/>
    <col min="13569" max="13580" width="11.21875" style="2" customWidth="1"/>
    <col min="13581" max="13824" width="9" style="2"/>
    <col min="13825" max="13836" width="11.21875" style="2" customWidth="1"/>
    <col min="13837" max="14080" width="9" style="2"/>
    <col min="14081" max="14092" width="11.21875" style="2" customWidth="1"/>
    <col min="14093" max="14336" width="9" style="2"/>
    <col min="14337" max="14348" width="11.21875" style="2" customWidth="1"/>
    <col min="14349" max="14592" width="9" style="2"/>
    <col min="14593" max="14604" width="11.21875" style="2" customWidth="1"/>
    <col min="14605" max="14848" width="9" style="2"/>
    <col min="14849" max="14860" width="11.21875" style="2" customWidth="1"/>
    <col min="14861" max="15104" width="9" style="2"/>
    <col min="15105" max="15116" width="11.21875" style="2" customWidth="1"/>
    <col min="15117" max="15360" width="9" style="2"/>
    <col min="15361" max="15372" width="11.21875" style="2" customWidth="1"/>
    <col min="15373" max="15616" width="9" style="2"/>
    <col min="15617" max="15628" width="11.21875" style="2" customWidth="1"/>
    <col min="15629" max="15872" width="9" style="2"/>
    <col min="15873" max="15884" width="11.21875" style="2" customWidth="1"/>
    <col min="15885" max="16128" width="9" style="2"/>
    <col min="16129" max="16140" width="11.21875" style="2" customWidth="1"/>
    <col min="16141" max="16384" width="9" style="2"/>
  </cols>
  <sheetData>
    <row r="1" spans="1:12" ht="29.45" customHeight="1">
      <c r="A1" s="2" t="s">
        <v>72</v>
      </c>
    </row>
    <row r="2" spans="1:12" ht="29.45" customHeight="1">
      <c r="A2" s="2"/>
      <c r="K2" s="20" t="s">
        <v>73</v>
      </c>
      <c r="L2" s="20"/>
    </row>
    <row r="3" spans="1:12" ht="29.45" customHeight="1">
      <c r="A3" s="3" t="s">
        <v>47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 t="s">
        <v>55</v>
      </c>
      <c r="J3" s="3" t="s">
        <v>56</v>
      </c>
      <c r="K3" s="3" t="str">
        <f>'P7'!P8</f>
        <v>5  年</v>
      </c>
      <c r="L3" s="3" t="s">
        <v>57</v>
      </c>
    </row>
    <row r="4" spans="1:12" ht="29.45" customHeight="1">
      <c r="A4" s="5" t="s">
        <v>58</v>
      </c>
      <c r="B4" s="6">
        <v>50903</v>
      </c>
      <c r="C4" s="6">
        <v>3688</v>
      </c>
      <c r="D4" s="6">
        <v>6408</v>
      </c>
      <c r="E4" s="6">
        <v>25077</v>
      </c>
      <c r="F4" s="6">
        <v>30141</v>
      </c>
      <c r="G4" s="6">
        <v>9056</v>
      </c>
      <c r="H4" s="6">
        <v>59</v>
      </c>
      <c r="I4" s="6">
        <v>47579</v>
      </c>
      <c r="J4" s="6">
        <f t="shared" ref="J4:J15" si="0">SUM(B4:I4)</f>
        <v>172911</v>
      </c>
      <c r="K4" s="6">
        <v>148531</v>
      </c>
      <c r="L4" s="7">
        <f t="shared" ref="L4:L16" si="1">IF(J4*K4&lt;&gt;0,J4/K4,"0%")</f>
        <v>1.1641408190882712</v>
      </c>
    </row>
    <row r="5" spans="1:12" ht="29.45" customHeight="1">
      <c r="A5" s="5" t="s">
        <v>59</v>
      </c>
      <c r="B5" s="6">
        <v>61459</v>
      </c>
      <c r="C5" s="6">
        <v>6212</v>
      </c>
      <c r="D5" s="6">
        <v>25460</v>
      </c>
      <c r="E5" s="6">
        <v>514</v>
      </c>
      <c r="F5" s="6">
        <v>44932</v>
      </c>
      <c r="G5" s="6">
        <v>12422</v>
      </c>
      <c r="H5" s="6">
        <v>585</v>
      </c>
      <c r="I5" s="6">
        <v>94205</v>
      </c>
      <c r="J5" s="6">
        <f t="shared" si="0"/>
        <v>245789</v>
      </c>
      <c r="K5" s="6">
        <v>300694.59999999998</v>
      </c>
      <c r="L5" s="7">
        <f t="shared" si="1"/>
        <v>0.81740410369856997</v>
      </c>
    </row>
    <row r="6" spans="1:12" ht="29.45" customHeight="1">
      <c r="A6" s="5" t="s">
        <v>60</v>
      </c>
      <c r="B6" s="6">
        <v>19060</v>
      </c>
      <c r="C6" s="6">
        <v>3831</v>
      </c>
      <c r="D6" s="6">
        <v>7800</v>
      </c>
      <c r="E6" s="6">
        <v>814</v>
      </c>
      <c r="F6" s="6">
        <v>18709</v>
      </c>
      <c r="G6" s="6">
        <v>9778</v>
      </c>
      <c r="H6" s="6">
        <v>1112</v>
      </c>
      <c r="I6" s="6">
        <v>42011</v>
      </c>
      <c r="J6" s="6">
        <f t="shared" si="0"/>
        <v>103115</v>
      </c>
      <c r="K6" s="6">
        <v>243093</v>
      </c>
      <c r="L6" s="7">
        <f t="shared" si="1"/>
        <v>0.42417922358932592</v>
      </c>
    </row>
    <row r="7" spans="1:12" ht="29.45" customHeight="1">
      <c r="A7" s="5" t="s">
        <v>61</v>
      </c>
      <c r="B7" s="6">
        <v>33814</v>
      </c>
      <c r="C7" s="6">
        <v>3897</v>
      </c>
      <c r="D7" s="6">
        <v>11791</v>
      </c>
      <c r="E7" s="6">
        <v>66882</v>
      </c>
      <c r="F7" s="6">
        <v>48731</v>
      </c>
      <c r="G7" s="6">
        <v>30190</v>
      </c>
      <c r="H7" s="6">
        <v>3454</v>
      </c>
      <c r="I7" s="6">
        <v>58435</v>
      </c>
      <c r="J7" s="6">
        <f t="shared" si="0"/>
        <v>257194</v>
      </c>
      <c r="K7" s="6">
        <v>146344.59999999998</v>
      </c>
      <c r="L7" s="7">
        <f t="shared" si="1"/>
        <v>1.7574546652216756</v>
      </c>
    </row>
    <row r="8" spans="1:12" ht="29.45" customHeight="1">
      <c r="A8" s="5" t="s">
        <v>62</v>
      </c>
      <c r="B8" s="6">
        <v>34166</v>
      </c>
      <c r="C8" s="6">
        <v>1761</v>
      </c>
      <c r="D8" s="6">
        <v>7437</v>
      </c>
      <c r="E8" s="6">
        <v>74821</v>
      </c>
      <c r="F8" s="6">
        <v>77031</v>
      </c>
      <c r="G8" s="6">
        <v>82807</v>
      </c>
      <c r="H8" s="6">
        <v>2882</v>
      </c>
      <c r="I8" s="6">
        <v>50424</v>
      </c>
      <c r="J8" s="6">
        <f t="shared" si="0"/>
        <v>331329</v>
      </c>
      <c r="K8" s="6">
        <v>329967</v>
      </c>
      <c r="L8" s="7">
        <f t="shared" si="1"/>
        <v>1.0041276854958223</v>
      </c>
    </row>
    <row r="9" spans="1:12" ht="29.45" customHeight="1">
      <c r="A9" s="5" t="s">
        <v>63</v>
      </c>
      <c r="B9" s="6">
        <v>65089</v>
      </c>
      <c r="C9" s="6">
        <v>10196</v>
      </c>
      <c r="D9" s="6">
        <v>13097</v>
      </c>
      <c r="E9" s="6">
        <v>69677</v>
      </c>
      <c r="F9" s="6">
        <v>70400</v>
      </c>
      <c r="G9" s="6">
        <v>49882</v>
      </c>
      <c r="H9" s="6">
        <v>7085</v>
      </c>
      <c r="I9" s="6">
        <v>97544</v>
      </c>
      <c r="J9" s="6">
        <f t="shared" si="0"/>
        <v>382970</v>
      </c>
      <c r="K9" s="6">
        <v>329972</v>
      </c>
      <c r="L9" s="7">
        <f t="shared" si="1"/>
        <v>1.1606136278229668</v>
      </c>
    </row>
    <row r="10" spans="1:12" ht="29.45" customHeight="1">
      <c r="A10" s="5" t="s">
        <v>64</v>
      </c>
      <c r="B10" s="6">
        <v>30798</v>
      </c>
      <c r="C10" s="6">
        <v>4292</v>
      </c>
      <c r="D10" s="6">
        <v>6852</v>
      </c>
      <c r="E10" s="6">
        <v>41819</v>
      </c>
      <c r="F10" s="6">
        <v>11195</v>
      </c>
      <c r="G10" s="6">
        <v>4836</v>
      </c>
      <c r="H10" s="6">
        <v>1275</v>
      </c>
      <c r="I10" s="6">
        <v>10930</v>
      </c>
      <c r="J10" s="6">
        <f t="shared" si="0"/>
        <v>111997</v>
      </c>
      <c r="K10" s="6">
        <v>166299</v>
      </c>
      <c r="L10" s="7">
        <f t="shared" si="1"/>
        <v>0.6734676696793126</v>
      </c>
    </row>
    <row r="11" spans="1:12" ht="29.45" customHeight="1">
      <c r="A11" s="5" t="s">
        <v>65</v>
      </c>
      <c r="B11" s="6">
        <v>36602</v>
      </c>
      <c r="C11" s="6">
        <v>10173</v>
      </c>
      <c r="D11" s="6">
        <v>9947</v>
      </c>
      <c r="E11" s="6">
        <v>67456</v>
      </c>
      <c r="F11" s="6">
        <v>17898</v>
      </c>
      <c r="G11" s="6">
        <v>12920</v>
      </c>
      <c r="H11" s="6">
        <v>4023</v>
      </c>
      <c r="I11" s="6">
        <v>21558</v>
      </c>
      <c r="J11" s="6">
        <f t="shared" si="0"/>
        <v>180577</v>
      </c>
      <c r="K11" s="6">
        <v>155565</v>
      </c>
      <c r="L11" s="7">
        <f t="shared" si="1"/>
        <v>1.1607816668273712</v>
      </c>
    </row>
    <row r="12" spans="1:12" ht="29.45" customHeight="1">
      <c r="A12" s="5" t="s">
        <v>66</v>
      </c>
      <c r="B12" s="6">
        <v>63470</v>
      </c>
      <c r="C12" s="6">
        <v>11547</v>
      </c>
      <c r="D12" s="6">
        <v>4414</v>
      </c>
      <c r="E12" s="6">
        <v>61907</v>
      </c>
      <c r="F12" s="6">
        <v>20761</v>
      </c>
      <c r="G12" s="6">
        <v>10645</v>
      </c>
      <c r="H12" s="6">
        <v>5000</v>
      </c>
      <c r="I12" s="6">
        <v>50795</v>
      </c>
      <c r="J12" s="6">
        <f t="shared" si="0"/>
        <v>228539</v>
      </c>
      <c r="K12" s="6">
        <v>319326</v>
      </c>
      <c r="L12" s="7">
        <f t="shared" si="1"/>
        <v>0.71569180085555195</v>
      </c>
    </row>
    <row r="13" spans="1:12" ht="29.45" customHeight="1">
      <c r="A13" s="5" t="s">
        <v>67</v>
      </c>
      <c r="B13" s="6">
        <v>107054</v>
      </c>
      <c r="C13" s="6">
        <v>8110</v>
      </c>
      <c r="D13" s="6">
        <v>5370</v>
      </c>
      <c r="E13" s="6">
        <v>67905</v>
      </c>
      <c r="F13" s="6">
        <v>22821</v>
      </c>
      <c r="G13" s="6">
        <v>17847</v>
      </c>
      <c r="H13" s="6">
        <v>11395</v>
      </c>
      <c r="I13" s="6">
        <v>45959</v>
      </c>
      <c r="J13" s="6">
        <f t="shared" si="0"/>
        <v>286461</v>
      </c>
      <c r="K13" s="6">
        <v>312383</v>
      </c>
      <c r="L13" s="7">
        <f t="shared" si="1"/>
        <v>0.91701853173828285</v>
      </c>
    </row>
    <row r="14" spans="1:12" ht="29.45" customHeight="1">
      <c r="A14" s="5" t="s">
        <v>68</v>
      </c>
      <c r="B14" s="6">
        <v>38364</v>
      </c>
      <c r="C14" s="6">
        <v>4418</v>
      </c>
      <c r="D14" s="6">
        <v>11352</v>
      </c>
      <c r="E14" s="6">
        <v>34083</v>
      </c>
      <c r="F14" s="6">
        <v>32038</v>
      </c>
      <c r="G14" s="6">
        <v>22668</v>
      </c>
      <c r="H14" s="6">
        <v>6042</v>
      </c>
      <c r="I14" s="6">
        <v>37854</v>
      </c>
      <c r="J14" s="6">
        <f t="shared" si="0"/>
        <v>186819</v>
      </c>
      <c r="K14" s="6">
        <v>192248</v>
      </c>
      <c r="L14" s="7">
        <f t="shared" si="1"/>
        <v>0.97176043443884985</v>
      </c>
    </row>
    <row r="15" spans="1:12" ht="29.45" customHeight="1">
      <c r="A15" s="5" t="s">
        <v>69</v>
      </c>
      <c r="B15" s="6">
        <v>56972</v>
      </c>
      <c r="C15" s="6">
        <v>432</v>
      </c>
      <c r="D15" s="6">
        <v>1664</v>
      </c>
      <c r="E15" s="6">
        <v>8946</v>
      </c>
      <c r="F15" s="6">
        <v>18616</v>
      </c>
      <c r="G15" s="6">
        <v>7138</v>
      </c>
      <c r="H15" s="6">
        <v>160</v>
      </c>
      <c r="I15" s="6">
        <v>13853</v>
      </c>
      <c r="J15" s="6">
        <f t="shared" si="0"/>
        <v>107781</v>
      </c>
      <c r="K15" s="6">
        <v>197782</v>
      </c>
      <c r="L15" s="7">
        <f t="shared" si="1"/>
        <v>0.54494847862798435</v>
      </c>
    </row>
    <row r="16" spans="1:12" ht="29.45" customHeight="1">
      <c r="A16" s="3" t="s">
        <v>70</v>
      </c>
      <c r="B16" s="6">
        <f t="shared" ref="B16:K16" si="2">SUM(B4:B15)</f>
        <v>597751</v>
      </c>
      <c r="C16" s="6">
        <f t="shared" si="2"/>
        <v>68557</v>
      </c>
      <c r="D16" s="6">
        <f t="shared" si="2"/>
        <v>111592</v>
      </c>
      <c r="E16" s="6">
        <f t="shared" si="2"/>
        <v>519901</v>
      </c>
      <c r="F16" s="6">
        <f t="shared" si="2"/>
        <v>413273</v>
      </c>
      <c r="G16" s="6">
        <f t="shared" si="2"/>
        <v>270189</v>
      </c>
      <c r="H16" s="6">
        <f t="shared" si="2"/>
        <v>43072</v>
      </c>
      <c r="I16" s="6">
        <f t="shared" si="2"/>
        <v>571147</v>
      </c>
      <c r="J16" s="6">
        <f t="shared" si="2"/>
        <v>2595482</v>
      </c>
      <c r="K16" s="6">
        <f t="shared" si="2"/>
        <v>2842205.2</v>
      </c>
      <c r="L16" s="7">
        <f t="shared" si="1"/>
        <v>0.91319303757518977</v>
      </c>
    </row>
    <row r="17" spans="1:12" ht="29.45" customHeight="1">
      <c r="A17" s="3" t="str">
        <f>'P8'!A27</f>
        <v>5 　　　年</v>
      </c>
      <c r="B17" s="6">
        <v>845798</v>
      </c>
      <c r="C17" s="6">
        <v>70214.600000000006</v>
      </c>
      <c r="D17" s="6">
        <v>109778</v>
      </c>
      <c r="E17" s="6">
        <v>499164.4</v>
      </c>
      <c r="F17" s="6">
        <v>406260</v>
      </c>
      <c r="G17" s="6">
        <v>271215.2</v>
      </c>
      <c r="H17" s="6">
        <v>19970</v>
      </c>
      <c r="I17" s="6">
        <v>619805</v>
      </c>
      <c r="J17" s="6">
        <f>SUM(B17:I17)</f>
        <v>2842205.2</v>
      </c>
      <c r="K17" s="23"/>
      <c r="L17" s="24"/>
    </row>
    <row r="18" spans="1:12" ht="29.45" customHeight="1">
      <c r="A18" s="3" t="s">
        <v>71</v>
      </c>
      <c r="B18" s="8">
        <f t="shared" ref="B18:J18" si="3">B16/B17</f>
        <v>0.70673021217832155</v>
      </c>
      <c r="C18" s="8">
        <f t="shared" si="3"/>
        <v>0.9763923742355578</v>
      </c>
      <c r="D18" s="8">
        <f t="shared" si="3"/>
        <v>1.0165242580480607</v>
      </c>
      <c r="E18" s="8">
        <f t="shared" si="3"/>
        <v>1.0415426260366323</v>
      </c>
      <c r="F18" s="8">
        <f t="shared" si="3"/>
        <v>1.0172623443115247</v>
      </c>
      <c r="G18" s="8">
        <f t="shared" si="3"/>
        <v>0.99621628876257673</v>
      </c>
      <c r="H18" s="8">
        <f t="shared" si="3"/>
        <v>2.1568352528793189</v>
      </c>
      <c r="I18" s="8">
        <f t="shared" si="3"/>
        <v>0.92149466364421073</v>
      </c>
      <c r="J18" s="8">
        <f t="shared" si="3"/>
        <v>0.91319303757518977</v>
      </c>
      <c r="K18" s="25"/>
      <c r="L18" s="26"/>
    </row>
    <row r="19" spans="1:12" ht="30.45" customHeight="1">
      <c r="A19" s="2"/>
      <c r="L19" s="4" t="s">
        <v>176</v>
      </c>
    </row>
    <row r="20" spans="1:12" ht="30.45" customHeight="1"/>
  </sheetData>
  <mergeCells count="2">
    <mergeCell ref="K2:L2"/>
    <mergeCell ref="K17:L18"/>
  </mergeCells>
  <phoneticPr fontId="3"/>
  <pageMargins left="0.78740157480314965" right="0.39370078740157483" top="0.39370078740157483" bottom="0.39370078740157483" header="0" footer="0"/>
  <pageSetup paperSize="9" orientation="landscape" r:id="rId1"/>
  <headerFooter scaleWithDoc="0" alignWithMargins="0">
    <oddFooter>&amp;C&amp;"ＭＳ 明朝,標準"&amp;10－１３－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0C08-6FF9-4841-89A4-AC3969489016}">
  <sheetPr>
    <pageSetUpPr fitToPage="1"/>
  </sheetPr>
  <dimension ref="A1:L20"/>
  <sheetViews>
    <sheetView view="pageLayout" zoomScaleNormal="100" workbookViewId="0">
      <selection activeCell="L19" sqref="L19"/>
    </sheetView>
  </sheetViews>
  <sheetFormatPr defaultColWidth="9" defaultRowHeight="14.4"/>
  <cols>
    <col min="1" max="1" width="11.21875" style="9" customWidth="1"/>
    <col min="2" max="12" width="11.21875" style="2" customWidth="1"/>
    <col min="13" max="256" width="9" style="2"/>
    <col min="257" max="268" width="11.21875" style="2" customWidth="1"/>
    <col min="269" max="512" width="9" style="2"/>
    <col min="513" max="524" width="11.21875" style="2" customWidth="1"/>
    <col min="525" max="768" width="9" style="2"/>
    <col min="769" max="780" width="11.21875" style="2" customWidth="1"/>
    <col min="781" max="1024" width="9" style="2"/>
    <col min="1025" max="1036" width="11.21875" style="2" customWidth="1"/>
    <col min="1037" max="1280" width="9" style="2"/>
    <col min="1281" max="1292" width="11.21875" style="2" customWidth="1"/>
    <col min="1293" max="1536" width="9" style="2"/>
    <col min="1537" max="1548" width="11.21875" style="2" customWidth="1"/>
    <col min="1549" max="1792" width="9" style="2"/>
    <col min="1793" max="1804" width="11.21875" style="2" customWidth="1"/>
    <col min="1805" max="2048" width="9" style="2"/>
    <col min="2049" max="2060" width="11.21875" style="2" customWidth="1"/>
    <col min="2061" max="2304" width="9" style="2"/>
    <col min="2305" max="2316" width="11.21875" style="2" customWidth="1"/>
    <col min="2317" max="2560" width="9" style="2"/>
    <col min="2561" max="2572" width="11.21875" style="2" customWidth="1"/>
    <col min="2573" max="2816" width="9" style="2"/>
    <col min="2817" max="2828" width="11.21875" style="2" customWidth="1"/>
    <col min="2829" max="3072" width="9" style="2"/>
    <col min="3073" max="3084" width="11.21875" style="2" customWidth="1"/>
    <col min="3085" max="3328" width="9" style="2"/>
    <col min="3329" max="3340" width="11.21875" style="2" customWidth="1"/>
    <col min="3341" max="3584" width="9" style="2"/>
    <col min="3585" max="3596" width="11.21875" style="2" customWidth="1"/>
    <col min="3597" max="3840" width="9" style="2"/>
    <col min="3841" max="3852" width="11.21875" style="2" customWidth="1"/>
    <col min="3853" max="4096" width="9" style="2"/>
    <col min="4097" max="4108" width="11.21875" style="2" customWidth="1"/>
    <col min="4109" max="4352" width="9" style="2"/>
    <col min="4353" max="4364" width="11.21875" style="2" customWidth="1"/>
    <col min="4365" max="4608" width="9" style="2"/>
    <col min="4609" max="4620" width="11.21875" style="2" customWidth="1"/>
    <col min="4621" max="4864" width="9" style="2"/>
    <col min="4865" max="4876" width="11.21875" style="2" customWidth="1"/>
    <col min="4877" max="5120" width="9" style="2"/>
    <col min="5121" max="5132" width="11.21875" style="2" customWidth="1"/>
    <col min="5133" max="5376" width="9" style="2"/>
    <col min="5377" max="5388" width="11.21875" style="2" customWidth="1"/>
    <col min="5389" max="5632" width="9" style="2"/>
    <col min="5633" max="5644" width="11.21875" style="2" customWidth="1"/>
    <col min="5645" max="5888" width="9" style="2"/>
    <col min="5889" max="5900" width="11.21875" style="2" customWidth="1"/>
    <col min="5901" max="6144" width="9" style="2"/>
    <col min="6145" max="6156" width="11.21875" style="2" customWidth="1"/>
    <col min="6157" max="6400" width="9" style="2"/>
    <col min="6401" max="6412" width="11.21875" style="2" customWidth="1"/>
    <col min="6413" max="6656" width="9" style="2"/>
    <col min="6657" max="6668" width="11.21875" style="2" customWidth="1"/>
    <col min="6669" max="6912" width="9" style="2"/>
    <col min="6913" max="6924" width="11.21875" style="2" customWidth="1"/>
    <col min="6925" max="7168" width="9" style="2"/>
    <col min="7169" max="7180" width="11.21875" style="2" customWidth="1"/>
    <col min="7181" max="7424" width="9" style="2"/>
    <col min="7425" max="7436" width="11.21875" style="2" customWidth="1"/>
    <col min="7437" max="7680" width="9" style="2"/>
    <col min="7681" max="7692" width="11.21875" style="2" customWidth="1"/>
    <col min="7693" max="7936" width="9" style="2"/>
    <col min="7937" max="7948" width="11.21875" style="2" customWidth="1"/>
    <col min="7949" max="8192" width="9" style="2"/>
    <col min="8193" max="8204" width="11.21875" style="2" customWidth="1"/>
    <col min="8205" max="8448" width="9" style="2"/>
    <col min="8449" max="8460" width="11.21875" style="2" customWidth="1"/>
    <col min="8461" max="8704" width="9" style="2"/>
    <col min="8705" max="8716" width="11.21875" style="2" customWidth="1"/>
    <col min="8717" max="8960" width="9" style="2"/>
    <col min="8961" max="8972" width="11.21875" style="2" customWidth="1"/>
    <col min="8973" max="9216" width="9" style="2"/>
    <col min="9217" max="9228" width="11.21875" style="2" customWidth="1"/>
    <col min="9229" max="9472" width="9" style="2"/>
    <col min="9473" max="9484" width="11.21875" style="2" customWidth="1"/>
    <col min="9485" max="9728" width="9" style="2"/>
    <col min="9729" max="9740" width="11.21875" style="2" customWidth="1"/>
    <col min="9741" max="9984" width="9" style="2"/>
    <col min="9985" max="9996" width="11.21875" style="2" customWidth="1"/>
    <col min="9997" max="10240" width="9" style="2"/>
    <col min="10241" max="10252" width="11.21875" style="2" customWidth="1"/>
    <col min="10253" max="10496" width="9" style="2"/>
    <col min="10497" max="10508" width="11.21875" style="2" customWidth="1"/>
    <col min="10509" max="10752" width="9" style="2"/>
    <col min="10753" max="10764" width="11.21875" style="2" customWidth="1"/>
    <col min="10765" max="11008" width="9" style="2"/>
    <col min="11009" max="11020" width="11.21875" style="2" customWidth="1"/>
    <col min="11021" max="11264" width="9" style="2"/>
    <col min="11265" max="11276" width="11.21875" style="2" customWidth="1"/>
    <col min="11277" max="11520" width="9" style="2"/>
    <col min="11521" max="11532" width="11.21875" style="2" customWidth="1"/>
    <col min="11533" max="11776" width="9" style="2"/>
    <col min="11777" max="11788" width="11.21875" style="2" customWidth="1"/>
    <col min="11789" max="12032" width="9" style="2"/>
    <col min="12033" max="12044" width="11.21875" style="2" customWidth="1"/>
    <col min="12045" max="12288" width="9" style="2"/>
    <col min="12289" max="12300" width="11.21875" style="2" customWidth="1"/>
    <col min="12301" max="12544" width="9" style="2"/>
    <col min="12545" max="12556" width="11.21875" style="2" customWidth="1"/>
    <col min="12557" max="12800" width="9" style="2"/>
    <col min="12801" max="12812" width="11.21875" style="2" customWidth="1"/>
    <col min="12813" max="13056" width="9" style="2"/>
    <col min="13057" max="13068" width="11.21875" style="2" customWidth="1"/>
    <col min="13069" max="13312" width="9" style="2"/>
    <col min="13313" max="13324" width="11.21875" style="2" customWidth="1"/>
    <col min="13325" max="13568" width="9" style="2"/>
    <col min="13569" max="13580" width="11.21875" style="2" customWidth="1"/>
    <col min="13581" max="13824" width="9" style="2"/>
    <col min="13825" max="13836" width="11.21875" style="2" customWidth="1"/>
    <col min="13837" max="14080" width="9" style="2"/>
    <col min="14081" max="14092" width="11.21875" style="2" customWidth="1"/>
    <col min="14093" max="14336" width="9" style="2"/>
    <col min="14337" max="14348" width="11.21875" style="2" customWidth="1"/>
    <col min="14349" max="14592" width="9" style="2"/>
    <col min="14593" max="14604" width="11.21875" style="2" customWidth="1"/>
    <col min="14605" max="14848" width="9" style="2"/>
    <col min="14849" max="14860" width="11.21875" style="2" customWidth="1"/>
    <col min="14861" max="15104" width="9" style="2"/>
    <col min="15105" max="15116" width="11.21875" style="2" customWidth="1"/>
    <col min="15117" max="15360" width="9" style="2"/>
    <col min="15361" max="15372" width="11.21875" style="2" customWidth="1"/>
    <col min="15373" max="15616" width="9" style="2"/>
    <col min="15617" max="15628" width="11.21875" style="2" customWidth="1"/>
    <col min="15629" max="15872" width="9" style="2"/>
    <col min="15873" max="15884" width="11.21875" style="2" customWidth="1"/>
    <col min="15885" max="16128" width="9" style="2"/>
    <col min="16129" max="16140" width="11.21875" style="2" customWidth="1"/>
    <col min="16141" max="16384" width="9" style="2"/>
  </cols>
  <sheetData>
    <row r="1" spans="1:12" ht="30.45" customHeight="1">
      <c r="A1" s="2" t="s">
        <v>46</v>
      </c>
    </row>
    <row r="2" spans="1:12" ht="30.45" customHeight="1">
      <c r="A2" s="2"/>
      <c r="L2" s="4" t="s">
        <v>45</v>
      </c>
    </row>
    <row r="3" spans="1:12" ht="30.45" customHeight="1">
      <c r="A3" s="3" t="s">
        <v>47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 t="s">
        <v>55</v>
      </c>
      <c r="J3" s="3" t="s">
        <v>56</v>
      </c>
      <c r="K3" s="3" t="str">
        <f>'P7'!P8</f>
        <v>5  年</v>
      </c>
      <c r="L3" s="3" t="s">
        <v>57</v>
      </c>
    </row>
    <row r="4" spans="1:12" ht="30.45" customHeight="1">
      <c r="A4" s="5" t="s">
        <v>58</v>
      </c>
      <c r="B4" s="6">
        <v>49815</v>
      </c>
      <c r="C4" s="6">
        <v>4677</v>
      </c>
      <c r="D4" s="6">
        <v>4988</v>
      </c>
      <c r="E4" s="6">
        <v>3954</v>
      </c>
      <c r="F4" s="6">
        <v>22208</v>
      </c>
      <c r="G4" s="6">
        <v>8031</v>
      </c>
      <c r="H4" s="6">
        <v>59</v>
      </c>
      <c r="I4" s="6">
        <v>43135</v>
      </c>
      <c r="J4" s="6">
        <f t="shared" ref="J4:J15" si="0">SUM(B4:I4)</f>
        <v>136867</v>
      </c>
      <c r="K4" s="6">
        <v>122171</v>
      </c>
      <c r="L4" s="7">
        <f t="shared" ref="L4:L15" si="1">IF(J4*K4&lt;&gt;0,J4/K4,"0%")</f>
        <v>1.1202904126183792</v>
      </c>
    </row>
    <row r="5" spans="1:12" ht="30.45" customHeight="1">
      <c r="A5" s="5" t="s">
        <v>59</v>
      </c>
      <c r="B5" s="6">
        <v>28910</v>
      </c>
      <c r="C5" s="6">
        <v>7217</v>
      </c>
      <c r="D5" s="6">
        <v>7059</v>
      </c>
      <c r="E5" s="6">
        <v>706</v>
      </c>
      <c r="F5" s="6">
        <v>15736</v>
      </c>
      <c r="G5" s="6">
        <v>6424</v>
      </c>
      <c r="H5" s="6">
        <v>838</v>
      </c>
      <c r="I5" s="6">
        <v>43755</v>
      </c>
      <c r="J5" s="6">
        <f t="shared" si="0"/>
        <v>110645</v>
      </c>
      <c r="K5" s="6">
        <v>126867</v>
      </c>
      <c r="L5" s="7">
        <f t="shared" si="1"/>
        <v>0.8721338094224661</v>
      </c>
    </row>
    <row r="6" spans="1:12" ht="30.45" customHeight="1">
      <c r="A6" s="5" t="s">
        <v>60</v>
      </c>
      <c r="B6" s="6">
        <v>14492</v>
      </c>
      <c r="C6" s="6">
        <v>5049</v>
      </c>
      <c r="D6" s="6">
        <v>4286</v>
      </c>
      <c r="E6" s="6">
        <v>1297</v>
      </c>
      <c r="F6" s="6">
        <v>12189</v>
      </c>
      <c r="G6" s="6">
        <v>7180</v>
      </c>
      <c r="H6" s="6">
        <v>1320</v>
      </c>
      <c r="I6" s="6">
        <v>23702</v>
      </c>
      <c r="J6" s="6">
        <f t="shared" si="0"/>
        <v>69515</v>
      </c>
      <c r="K6" s="6">
        <v>142402</v>
      </c>
      <c r="L6" s="7">
        <f t="shared" si="1"/>
        <v>0.48816027864777178</v>
      </c>
    </row>
    <row r="7" spans="1:12" ht="30.45" customHeight="1">
      <c r="A7" s="5" t="s">
        <v>61</v>
      </c>
      <c r="B7" s="6">
        <v>28455</v>
      </c>
      <c r="C7" s="6">
        <v>4777</v>
      </c>
      <c r="D7" s="6">
        <v>7859</v>
      </c>
      <c r="E7" s="6">
        <v>18449</v>
      </c>
      <c r="F7" s="6">
        <v>30478</v>
      </c>
      <c r="G7" s="6">
        <v>17381</v>
      </c>
      <c r="H7" s="6">
        <v>3813</v>
      </c>
      <c r="I7" s="6">
        <v>42550</v>
      </c>
      <c r="J7" s="6">
        <f t="shared" si="0"/>
        <v>153762</v>
      </c>
      <c r="K7" s="6">
        <v>85675</v>
      </c>
      <c r="L7" s="7">
        <f t="shared" si="1"/>
        <v>1.7947125765976073</v>
      </c>
    </row>
    <row r="8" spans="1:12" ht="30.45" customHeight="1">
      <c r="A8" s="5" t="s">
        <v>62</v>
      </c>
      <c r="B8" s="6">
        <v>25647</v>
      </c>
      <c r="C8" s="6">
        <v>1327</v>
      </c>
      <c r="D8" s="6">
        <v>6020</v>
      </c>
      <c r="E8" s="6">
        <v>16346</v>
      </c>
      <c r="F8" s="6">
        <v>30964</v>
      </c>
      <c r="G8" s="6">
        <v>26185</v>
      </c>
      <c r="H8" s="6">
        <v>2513</v>
      </c>
      <c r="I8" s="6">
        <v>43522</v>
      </c>
      <c r="J8" s="6">
        <f t="shared" si="0"/>
        <v>152524</v>
      </c>
      <c r="K8" s="6">
        <v>169480</v>
      </c>
      <c r="L8" s="7">
        <f t="shared" si="1"/>
        <v>0.8999527967901817</v>
      </c>
    </row>
    <row r="9" spans="1:12" ht="30.45" customHeight="1">
      <c r="A9" s="5" t="s">
        <v>63</v>
      </c>
      <c r="B9" s="6">
        <v>59172</v>
      </c>
      <c r="C9" s="6">
        <v>9500</v>
      </c>
      <c r="D9" s="6">
        <v>13032</v>
      </c>
      <c r="E9" s="6">
        <v>14357</v>
      </c>
      <c r="F9" s="6">
        <v>45096</v>
      </c>
      <c r="G9" s="6">
        <v>27036</v>
      </c>
      <c r="H9" s="6">
        <v>11786</v>
      </c>
      <c r="I9" s="6">
        <v>96251</v>
      </c>
      <c r="J9" s="6">
        <f t="shared" si="0"/>
        <v>276230</v>
      </c>
      <c r="K9" s="6">
        <v>191522</v>
      </c>
      <c r="L9" s="7">
        <f t="shared" si="1"/>
        <v>1.4422886143628408</v>
      </c>
    </row>
    <row r="10" spans="1:12" ht="30.45" customHeight="1">
      <c r="A10" s="5" t="s">
        <v>64</v>
      </c>
      <c r="B10" s="6">
        <v>29918</v>
      </c>
      <c r="C10" s="6">
        <v>3793</v>
      </c>
      <c r="D10" s="6">
        <v>11605</v>
      </c>
      <c r="E10" s="6">
        <v>7539</v>
      </c>
      <c r="F10" s="6">
        <v>9451</v>
      </c>
      <c r="G10" s="6">
        <v>4043</v>
      </c>
      <c r="H10" s="6">
        <v>1075</v>
      </c>
      <c r="I10" s="6">
        <v>12316</v>
      </c>
      <c r="J10" s="6">
        <f t="shared" si="0"/>
        <v>79740</v>
      </c>
      <c r="K10" s="6">
        <v>110703</v>
      </c>
      <c r="L10" s="7">
        <f t="shared" si="1"/>
        <v>0.72030568277282458</v>
      </c>
    </row>
    <row r="11" spans="1:12" ht="30.45" customHeight="1">
      <c r="A11" s="5" t="s">
        <v>65</v>
      </c>
      <c r="B11" s="6">
        <v>36447</v>
      </c>
      <c r="C11" s="6">
        <v>7667</v>
      </c>
      <c r="D11" s="6">
        <v>12182</v>
      </c>
      <c r="E11" s="6">
        <v>12219</v>
      </c>
      <c r="F11" s="6">
        <v>15058</v>
      </c>
      <c r="G11" s="6">
        <v>10362</v>
      </c>
      <c r="H11" s="6">
        <v>3317</v>
      </c>
      <c r="I11" s="6">
        <v>27609</v>
      </c>
      <c r="J11" s="6">
        <f t="shared" si="0"/>
        <v>124861</v>
      </c>
      <c r="K11" s="6">
        <v>112529</v>
      </c>
      <c r="L11" s="7">
        <f t="shared" si="1"/>
        <v>1.1095895280327737</v>
      </c>
    </row>
    <row r="12" spans="1:12" ht="30.45" customHeight="1">
      <c r="A12" s="5" t="s">
        <v>66</v>
      </c>
      <c r="B12" s="6">
        <v>46596</v>
      </c>
      <c r="C12" s="6">
        <v>10813</v>
      </c>
      <c r="D12" s="6">
        <v>4285</v>
      </c>
      <c r="E12" s="6">
        <v>12426</v>
      </c>
      <c r="F12" s="6">
        <v>14235</v>
      </c>
      <c r="G12" s="6">
        <v>9482</v>
      </c>
      <c r="H12" s="6">
        <v>4266</v>
      </c>
      <c r="I12" s="6">
        <v>52824</v>
      </c>
      <c r="J12" s="6">
        <f t="shared" si="0"/>
        <v>154927</v>
      </c>
      <c r="K12" s="6">
        <v>253281</v>
      </c>
      <c r="L12" s="7">
        <f t="shared" si="1"/>
        <v>0.61168030764249981</v>
      </c>
    </row>
    <row r="13" spans="1:12" ht="30.45" customHeight="1">
      <c r="A13" s="5" t="s">
        <v>67</v>
      </c>
      <c r="B13" s="6">
        <v>135844</v>
      </c>
      <c r="C13" s="6">
        <v>8066</v>
      </c>
      <c r="D13" s="6">
        <v>6848</v>
      </c>
      <c r="E13" s="6">
        <v>14699</v>
      </c>
      <c r="F13" s="6">
        <v>28423</v>
      </c>
      <c r="G13" s="6">
        <v>20471</v>
      </c>
      <c r="H13" s="6">
        <v>12955</v>
      </c>
      <c r="I13" s="6">
        <v>67336</v>
      </c>
      <c r="J13" s="6">
        <f t="shared" si="0"/>
        <v>294642</v>
      </c>
      <c r="K13" s="6">
        <v>284799</v>
      </c>
      <c r="L13" s="7">
        <f t="shared" si="1"/>
        <v>1.0345612168582052</v>
      </c>
    </row>
    <row r="14" spans="1:12" ht="30.45" customHeight="1">
      <c r="A14" s="5" t="s">
        <v>68</v>
      </c>
      <c r="B14" s="6">
        <v>31524</v>
      </c>
      <c r="C14" s="6">
        <v>4976</v>
      </c>
      <c r="D14" s="6">
        <v>14546</v>
      </c>
      <c r="E14" s="6">
        <v>10282</v>
      </c>
      <c r="F14" s="6">
        <v>37057</v>
      </c>
      <c r="G14" s="6">
        <v>25453</v>
      </c>
      <c r="H14" s="6">
        <v>7080</v>
      </c>
      <c r="I14" s="6">
        <v>50701</v>
      </c>
      <c r="J14" s="6">
        <f t="shared" si="0"/>
        <v>181619</v>
      </c>
      <c r="K14" s="6">
        <v>192365</v>
      </c>
      <c r="L14" s="7">
        <f t="shared" si="1"/>
        <v>0.94413744704078184</v>
      </c>
    </row>
    <row r="15" spans="1:12" ht="30.45" customHeight="1">
      <c r="A15" s="5" t="s">
        <v>69</v>
      </c>
      <c r="B15" s="6">
        <v>85246</v>
      </c>
      <c r="C15" s="6">
        <v>750</v>
      </c>
      <c r="D15" s="6">
        <v>2842</v>
      </c>
      <c r="E15" s="6">
        <v>1854</v>
      </c>
      <c r="F15" s="6">
        <v>16940</v>
      </c>
      <c r="G15" s="6">
        <v>9689</v>
      </c>
      <c r="H15" s="6">
        <v>283</v>
      </c>
      <c r="I15" s="6">
        <v>22013</v>
      </c>
      <c r="J15" s="6">
        <f t="shared" si="0"/>
        <v>139617</v>
      </c>
      <c r="K15" s="6">
        <v>247513</v>
      </c>
      <c r="L15" s="7">
        <f t="shared" si="1"/>
        <v>0.56407946249287921</v>
      </c>
    </row>
    <row r="16" spans="1:12" ht="30.45" customHeight="1">
      <c r="A16" s="3" t="s">
        <v>70</v>
      </c>
      <c r="B16" s="6">
        <f t="shared" ref="B16:K16" si="2">SUM(B4:B15)</f>
        <v>572066</v>
      </c>
      <c r="C16" s="6">
        <f t="shared" si="2"/>
        <v>68612</v>
      </c>
      <c r="D16" s="6">
        <f t="shared" si="2"/>
        <v>95552</v>
      </c>
      <c r="E16" s="6">
        <f t="shared" si="2"/>
        <v>114128</v>
      </c>
      <c r="F16" s="6">
        <f t="shared" si="2"/>
        <v>277835</v>
      </c>
      <c r="G16" s="6">
        <f t="shared" si="2"/>
        <v>171737</v>
      </c>
      <c r="H16" s="6">
        <f t="shared" si="2"/>
        <v>49305</v>
      </c>
      <c r="I16" s="6">
        <f t="shared" si="2"/>
        <v>525714</v>
      </c>
      <c r="J16" s="6">
        <f t="shared" si="2"/>
        <v>1874949</v>
      </c>
      <c r="K16" s="6">
        <f t="shared" si="2"/>
        <v>2039307</v>
      </c>
      <c r="L16" s="8">
        <f>J16/K16</f>
        <v>0.9194049743368703</v>
      </c>
    </row>
    <row r="17" spans="1:12" ht="30.45" customHeight="1">
      <c r="A17" s="3" t="str">
        <f>'P8'!A27</f>
        <v>5 　　　年</v>
      </c>
      <c r="B17" s="6">
        <v>764123</v>
      </c>
      <c r="C17" s="6">
        <v>66944</v>
      </c>
      <c r="D17" s="6">
        <v>91132</v>
      </c>
      <c r="E17" s="6">
        <v>115784</v>
      </c>
      <c r="F17" s="6">
        <v>280686</v>
      </c>
      <c r="G17" s="6">
        <v>168539</v>
      </c>
      <c r="H17" s="6">
        <v>26364</v>
      </c>
      <c r="I17" s="6">
        <v>525735</v>
      </c>
      <c r="J17" s="6">
        <f>SUM(B17:I17)</f>
        <v>2039307</v>
      </c>
      <c r="K17" s="23"/>
      <c r="L17" s="24"/>
    </row>
    <row r="18" spans="1:12" ht="30.45" customHeight="1">
      <c r="A18" s="3" t="s">
        <v>71</v>
      </c>
      <c r="B18" s="8">
        <f t="shared" ref="B18:J18" si="3">B16/B17</f>
        <v>0.748656957060578</v>
      </c>
      <c r="C18" s="8">
        <f t="shared" si="3"/>
        <v>1.0249163479923518</v>
      </c>
      <c r="D18" s="8">
        <f t="shared" si="3"/>
        <v>1.0485010753632094</v>
      </c>
      <c r="E18" s="8">
        <f t="shared" si="3"/>
        <v>0.98569750570026948</v>
      </c>
      <c r="F18" s="8">
        <f t="shared" si="3"/>
        <v>0.98984274242391856</v>
      </c>
      <c r="G18" s="8">
        <f t="shared" si="3"/>
        <v>1.0189748366846842</v>
      </c>
      <c r="H18" s="8">
        <f t="shared" si="3"/>
        <v>1.8701638598088302</v>
      </c>
      <c r="I18" s="8">
        <f t="shared" si="3"/>
        <v>0.99996005592170956</v>
      </c>
      <c r="J18" s="8">
        <f t="shared" si="3"/>
        <v>0.9194049743368703</v>
      </c>
      <c r="K18" s="25"/>
      <c r="L18" s="26"/>
    </row>
    <row r="19" spans="1:12" ht="23.25" customHeight="1">
      <c r="A19" s="2"/>
      <c r="L19" s="4" t="s">
        <v>176</v>
      </c>
    </row>
    <row r="20" spans="1:12" ht="13.75" customHeight="1"/>
  </sheetData>
  <mergeCells count="1">
    <mergeCell ref="K17:L18"/>
  </mergeCells>
  <phoneticPr fontId="3"/>
  <pageMargins left="0.78740157480314965" right="0.39370078740157483" top="0.39370078740157483" bottom="0.39370078740157483" header="0" footer="0"/>
  <pageSetup paperSize="9" orientation="landscape" r:id="rId1"/>
  <headerFooter scaleWithDoc="0" alignWithMargins="0">
    <oddFooter>&amp;C&amp;"ＭＳ 明朝,標準"&amp;10－１４－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P7</vt:lpstr>
      <vt:lpstr>P8</vt:lpstr>
      <vt:lpstr>P9</vt:lpstr>
      <vt:lpstr>P10</vt:lpstr>
      <vt:lpstr>P11</vt:lpstr>
      <vt:lpstr>P12</vt:lpstr>
      <vt:lpstr>P13</vt:lpstr>
      <vt:lpstr>P14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水産振興課 庄内</dc:creator>
  <cp:lastModifiedBy>水産振興課 庄内</cp:lastModifiedBy>
  <cp:lastPrinted>2025-08-13T02:01:18Z</cp:lastPrinted>
  <dcterms:created xsi:type="dcterms:W3CDTF">2025-07-14T01:40:22Z</dcterms:created>
  <dcterms:modified xsi:type="dcterms:W3CDTF">2025-08-13T02:01:41Z</dcterms:modified>
</cp:coreProperties>
</file>