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25" activeTab="0"/>
  </bookViews>
  <sheets>
    <sheet name="５小学校" sheetId="1" r:id="rId1"/>
    <sheet name="５中学校" sheetId="2" r:id="rId2"/>
  </sheets>
  <definedNames>
    <definedName name="_xlnm.Print_Area" localSheetId="0">'５小学校'!$A$1:$Q$53</definedName>
    <definedName name="_xlnm.Print_Area" localSheetId="1">'５中学校'!$A$1:$N$54</definedName>
    <definedName name="_xlnm.Print_Titles" localSheetId="0">'５小学校'!$4:$5</definedName>
    <definedName name="_xlnm.Print_Titles" localSheetId="1">'５中学校'!$4:$5</definedName>
  </definedNames>
  <calcPr fullCalcOnLoad="1"/>
</workbook>
</file>

<file path=xl/sharedStrings.xml><?xml version="1.0" encoding="utf-8"?>
<sst xmlns="http://schemas.openxmlformats.org/spreadsheetml/2006/main" count="127" uniqueCount="78">
  <si>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</si>
  <si>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</si>
  <si>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</si>
  <si>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</si>
  <si>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</si>
  <si>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</si>
  <si>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</si>
  <si>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</si>
  <si>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</si>
  <si>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</si>
  <si>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</si>
  <si>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</si>
  <si>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</si>
  <si>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</si>
  <si>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</si>
  <si>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</si>
  <si>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</si>
  <si>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</si>
  <si>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</si>
  <si>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</si>
  <si>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</si>
  <si>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</si>
  <si>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</si>
  <si>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</si>
  <si>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</si>
  <si>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</si>
  <si>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</si>
  <si>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</si>
  <si>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</si>
  <si>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</si>
  <si>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</si>
  <si>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</si>
  <si>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</si>
  <si>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</si>
  <si>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</si>
  <si>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</si>
  <si>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</si>
  <si>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</si>
  <si>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</si>
  <si>
    <t>（再掲）</t>
  </si>
  <si>
    <t>村山教育事務所</t>
  </si>
  <si>
    <t>最上教育事務所</t>
  </si>
  <si>
    <t>置賜教育事務所</t>
  </si>
  <si>
    <t>庄内教育事務所</t>
  </si>
  <si>
    <t>公立計</t>
  </si>
  <si>
    <t>　5　市町村別小・中学校数・教員数・学級数・児童生徒数</t>
  </si>
  <si>
    <t>小　学　校</t>
  </si>
  <si>
    <t>市　町　村</t>
  </si>
  <si>
    <t>教員数</t>
  </si>
  <si>
    <t>職員数</t>
  </si>
  <si>
    <t>中学校</t>
  </si>
  <si>
    <t>区　分</t>
  </si>
  <si>
    <t>学　    校   　 数</t>
  </si>
  <si>
    <t>教員数</t>
  </si>
  <si>
    <t>職員数</t>
  </si>
  <si>
    <t>総　数</t>
  </si>
  <si>
    <t>本務</t>
  </si>
  <si>
    <t>本 校</t>
  </si>
  <si>
    <t>分 校</t>
  </si>
  <si>
    <t>計</t>
  </si>
  <si>
    <t>学 級 数</t>
  </si>
  <si>
    <t>学　    校    　数</t>
  </si>
  <si>
    <t>学 級 数</t>
  </si>
  <si>
    <t>児　　          童          　　数　          　（人）</t>
  </si>
  <si>
    <t>生　       　徒       　　数       　</t>
  </si>
  <si>
    <t>庄内町</t>
  </si>
  <si>
    <t>国立</t>
  </si>
  <si>
    <t>私立</t>
  </si>
  <si>
    <t>１年</t>
  </si>
  <si>
    <t>２年</t>
  </si>
  <si>
    <t>３年</t>
  </si>
  <si>
    <t>１年</t>
  </si>
  <si>
    <t>２年</t>
  </si>
  <si>
    <t>３年</t>
  </si>
  <si>
    <t>４年</t>
  </si>
  <si>
    <t>５年</t>
  </si>
  <si>
    <t>６年</t>
  </si>
  <si>
    <t>三川町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</si>
</sst>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General;General;\-"/>
    <numFmt numFmtId="179" formatCode="0.0;0.0;0"/>
    <numFmt numFmtId="180" formatCode="0.0;0.0;\-"/>
    <numFmt numFmtId="181" formatCode="_ * #,##0.0_ ;_ * \-#,##0.0_ ;_ * &quot;-&quot;?_ ;_ @_ "/>
    <numFmt numFmtId="182" formatCode="0.0_);[Red]\(0.0\)"/>
    <numFmt numFmtId="183" formatCode="#,##0_);[Red]\(#,##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8" fontId="5" fillId="0" borderId="1" xfId="16" applyFont="1" applyFill="1" applyBorder="1" applyAlignment="1" applyProtection="1">
      <alignment horizontal="distributed" vertical="center"/>
      <protection/>
    </xf>
    <xf numFmtId="38" fontId="6" fillId="0" borderId="1" xfId="16" applyFont="1" applyFill="1" applyBorder="1" applyAlignment="1" applyProtection="1">
      <alignment horizontal="distributed" vertical="center"/>
      <protection/>
    </xf>
    <xf numFmtId="41" fontId="6" fillId="0" borderId="2" xfId="0" applyNumberFormat="1" applyFont="1" applyFill="1" applyBorder="1" applyAlignment="1" applyProtection="1">
      <alignment/>
      <protection locked="0"/>
    </xf>
    <xf numFmtId="41" fontId="6" fillId="0" borderId="1" xfId="0" applyNumberFormat="1" applyFont="1" applyFill="1" applyBorder="1" applyAlignment="1" applyProtection="1">
      <alignment/>
      <protection locked="0"/>
    </xf>
    <xf numFmtId="41" fontId="6" fillId="0" borderId="3" xfId="0" applyNumberFormat="1" applyFont="1" applyFill="1" applyBorder="1" applyAlignment="1" applyProtection="1">
      <alignment/>
      <protection locked="0"/>
    </xf>
    <xf numFmtId="41" fontId="6" fillId="0" borderId="4" xfId="16" applyNumberFormat="1" applyFont="1" applyFill="1" applyBorder="1" applyAlignment="1" applyProtection="1">
      <alignment/>
      <protection/>
    </xf>
    <xf numFmtId="38" fontId="6" fillId="0" borderId="2" xfId="16" applyFont="1" applyFill="1" applyBorder="1" applyAlignment="1" applyProtection="1">
      <alignment/>
      <protection locked="0"/>
    </xf>
    <xf numFmtId="38" fontId="6" fillId="0" borderId="3" xfId="16" applyFont="1" applyFill="1" applyBorder="1" applyAlignment="1" applyProtection="1">
      <alignment/>
      <protection locked="0"/>
    </xf>
    <xf numFmtId="38" fontId="6" fillId="0" borderId="1" xfId="16" applyFont="1" applyFill="1" applyBorder="1" applyAlignment="1" applyProtection="1">
      <alignment/>
      <protection locked="0"/>
    </xf>
    <xf numFmtId="38" fontId="6" fillId="0" borderId="5" xfId="16" applyFont="1" applyFill="1" applyBorder="1" applyAlignment="1" applyProtection="1">
      <alignment horizontal="distributed" vertical="center"/>
      <protection/>
    </xf>
    <xf numFmtId="38" fontId="6" fillId="0" borderId="6" xfId="16" applyFont="1" applyFill="1" applyBorder="1" applyAlignment="1" applyProtection="1">
      <alignment/>
      <protection locked="0"/>
    </xf>
    <xf numFmtId="38" fontId="6" fillId="0" borderId="7" xfId="16" applyFont="1" applyFill="1" applyBorder="1" applyAlignment="1" applyProtection="1">
      <alignment/>
      <protection locked="0"/>
    </xf>
    <xf numFmtId="38" fontId="6" fillId="0" borderId="5" xfId="16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16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Continuous"/>
      <protection/>
    </xf>
    <xf numFmtId="178" fontId="6" fillId="0" borderId="1" xfId="0" applyNumberFormat="1" applyFont="1" applyFill="1" applyBorder="1" applyAlignment="1" applyProtection="1">
      <alignment horizontal="centerContinuous"/>
      <protection/>
    </xf>
    <xf numFmtId="0" fontId="6" fillId="0" borderId="8" xfId="0" applyFont="1" applyFill="1" applyBorder="1" applyAlignment="1" applyProtection="1">
      <alignment horizontal="centerContinuous"/>
      <protection/>
    </xf>
    <xf numFmtId="0" fontId="6" fillId="0" borderId="8" xfId="0" applyFont="1" applyFill="1" applyBorder="1" applyAlignment="1" applyProtection="1">
      <alignment horizontal="distributed"/>
      <protection/>
    </xf>
    <xf numFmtId="0" fontId="6" fillId="0" borderId="9" xfId="0" applyFont="1" applyFill="1" applyBorder="1" applyAlignment="1" applyProtection="1">
      <alignment horizontal="distributed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" xfId="0" applyFont="1" applyFill="1" applyBorder="1" applyAlignment="1" applyProtection="1">
      <alignment horizontal="centerContinuous" vertical="center"/>
      <protection/>
    </xf>
    <xf numFmtId="178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Continuous" vertical="center"/>
      <protection/>
    </xf>
    <xf numFmtId="0" fontId="6" fillId="0" borderId="5" xfId="0" applyFont="1" applyFill="1" applyBorder="1" applyAlignment="1" applyProtection="1">
      <alignment horizontal="distributed"/>
      <protection/>
    </xf>
    <xf numFmtId="0" fontId="6" fillId="0" borderId="6" xfId="0" applyFont="1" applyFill="1" applyBorder="1" applyAlignment="1" applyProtection="1">
      <alignment horizontal="distributed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41" fontId="5" fillId="0" borderId="0" xfId="16" applyNumberFormat="1" applyFont="1" applyFill="1" applyBorder="1" applyAlignment="1" applyProtection="1">
      <alignment/>
      <protection/>
    </xf>
    <xf numFmtId="41" fontId="5" fillId="0" borderId="14" xfId="16" applyNumberFormat="1" applyFont="1" applyFill="1" applyBorder="1" applyAlignment="1" applyProtection="1">
      <alignment/>
      <protection/>
    </xf>
    <xf numFmtId="41" fontId="5" fillId="0" borderId="12" xfId="16" applyNumberFormat="1" applyFont="1" applyFill="1" applyBorder="1" applyAlignment="1" applyProtection="1">
      <alignment/>
      <protection/>
    </xf>
    <xf numFmtId="41" fontId="5" fillId="0" borderId="13" xfId="16" applyNumberFormat="1" applyFont="1" applyFill="1" applyBorder="1" applyAlignment="1" applyProtection="1">
      <alignment/>
      <protection/>
    </xf>
    <xf numFmtId="38" fontId="6" fillId="0" borderId="12" xfId="16" applyFont="1" applyFill="1" applyBorder="1" applyAlignment="1" applyProtection="1">
      <alignment horizontal="distributed" vertical="center"/>
      <protection/>
    </xf>
    <xf numFmtId="41" fontId="6" fillId="0" borderId="14" xfId="16" applyNumberFormat="1" applyFont="1" applyFill="1" applyBorder="1" applyAlignment="1" applyProtection="1">
      <alignment/>
      <protection/>
    </xf>
    <xf numFmtId="41" fontId="6" fillId="0" borderId="12" xfId="0" applyNumberFormat="1" applyFont="1" applyFill="1" applyBorder="1" applyAlignment="1" applyProtection="1">
      <alignment/>
      <protection locked="0"/>
    </xf>
    <xf numFmtId="41" fontId="6" fillId="0" borderId="13" xfId="0" applyNumberFormat="1" applyFont="1" applyFill="1" applyBorder="1" applyAlignment="1" applyProtection="1">
      <alignment/>
      <protection locked="0"/>
    </xf>
    <xf numFmtId="38" fontId="5" fillId="0" borderId="12" xfId="16" applyFont="1" applyFill="1" applyBorder="1" applyAlignment="1" applyProtection="1">
      <alignment horizontal="distributed" vertical="center"/>
      <protection/>
    </xf>
    <xf numFmtId="41" fontId="5" fillId="0" borderId="12" xfId="0" applyNumberFormat="1" applyFont="1" applyFill="1" applyBorder="1" applyAlignment="1" applyProtection="1">
      <alignment/>
      <protection locked="0"/>
    </xf>
    <xf numFmtId="41" fontId="5" fillId="0" borderId="13" xfId="0" applyNumberFormat="1" applyFont="1" applyFill="1" applyBorder="1" applyAlignment="1" applyProtection="1">
      <alignment/>
      <protection locked="0"/>
    </xf>
    <xf numFmtId="38" fontId="5" fillId="0" borderId="5" xfId="16" applyFont="1" applyFill="1" applyBorder="1" applyAlignment="1" applyProtection="1">
      <alignment horizontal="distributed" vertical="center"/>
      <protection/>
    </xf>
    <xf numFmtId="41" fontId="5" fillId="0" borderId="7" xfId="0" applyNumberFormat="1" applyFont="1" applyFill="1" applyBorder="1" applyAlignment="1" applyProtection="1">
      <alignment/>
      <protection locked="0"/>
    </xf>
    <xf numFmtId="41" fontId="5" fillId="0" borderId="7" xfId="16" applyNumberFormat="1" applyFont="1" applyFill="1" applyBorder="1" applyAlignment="1" applyProtection="1">
      <alignment/>
      <protection/>
    </xf>
    <xf numFmtId="41" fontId="5" fillId="0" borderId="15" xfId="16" applyNumberFormat="1" applyFont="1" applyFill="1" applyBorder="1" applyAlignment="1" applyProtection="1">
      <alignment/>
      <protection/>
    </xf>
    <xf numFmtId="41" fontId="5" fillId="0" borderId="5" xfId="0" applyNumberFormat="1" applyFont="1" applyFill="1" applyBorder="1" applyAlignment="1" applyProtection="1">
      <alignment/>
      <protection locked="0"/>
    </xf>
    <xf numFmtId="41" fontId="5" fillId="0" borderId="6" xfId="0" applyNumberFormat="1" applyFont="1" applyFill="1" applyBorder="1" applyAlignment="1" applyProtection="1">
      <alignment/>
      <protection locked="0"/>
    </xf>
    <xf numFmtId="38" fontId="5" fillId="0" borderId="3" xfId="16" applyFont="1" applyFill="1" applyBorder="1" applyAlignment="1">
      <alignment/>
    </xf>
    <xf numFmtId="38" fontId="5" fillId="0" borderId="4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5" fillId="0" borderId="2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38" fontId="6" fillId="0" borderId="4" xfId="16" applyFont="1" applyFill="1" applyBorder="1" applyAlignment="1" applyProtection="1">
      <alignment/>
      <protection/>
    </xf>
    <xf numFmtId="38" fontId="6" fillId="0" borderId="0" xfId="16" applyFont="1" applyFill="1" applyBorder="1" applyAlignment="1">
      <alignment/>
    </xf>
    <xf numFmtId="38" fontId="6" fillId="0" borderId="7" xfId="16" applyFont="1" applyFill="1" applyBorder="1" applyAlignment="1">
      <alignment/>
    </xf>
    <xf numFmtId="41" fontId="6" fillId="0" borderId="3" xfId="16" applyNumberFormat="1" applyFont="1" applyFill="1" applyBorder="1" applyAlignment="1" applyProtection="1">
      <alignment/>
      <protection/>
    </xf>
    <xf numFmtId="38" fontId="6" fillId="0" borderId="15" xfId="16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6" fillId="0" borderId="9" xfId="0" applyFont="1" applyFill="1" applyBorder="1" applyAlignment="1" applyProtection="1">
      <alignment horizontal="centerContinuous"/>
      <protection/>
    </xf>
    <xf numFmtId="178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4" xfId="0" applyFont="1" applyFill="1" applyBorder="1" applyAlignment="1">
      <alignment horizontal="centerContinuous"/>
    </xf>
    <xf numFmtId="178" fontId="6" fillId="0" borderId="11" xfId="0" applyNumberFormat="1" applyFont="1" applyFill="1" applyBorder="1" applyAlignment="1" applyProtection="1">
      <alignment horizontal="centerContinuous"/>
      <protection/>
    </xf>
    <xf numFmtId="0" fontId="6" fillId="0" borderId="11" xfId="0" applyFont="1" applyFill="1" applyBorder="1" applyAlignment="1" applyProtection="1">
      <alignment horizontal="distributed"/>
      <protection/>
    </xf>
    <xf numFmtId="0" fontId="6" fillId="0" borderId="2" xfId="0" applyFont="1" applyFill="1" applyBorder="1" applyAlignment="1" applyProtection="1">
      <alignment horizontal="centerContinuous"/>
      <protection/>
    </xf>
    <xf numFmtId="0" fontId="6" fillId="0" borderId="3" xfId="0" applyFont="1" applyFill="1" applyBorder="1" applyAlignment="1" applyProtection="1">
      <alignment horizontal="centerContinuous"/>
      <protection/>
    </xf>
    <xf numFmtId="0" fontId="6" fillId="0" borderId="4" xfId="0" applyFont="1" applyFill="1" applyBorder="1" applyAlignment="1">
      <alignment/>
    </xf>
    <xf numFmtId="178" fontId="6" fillId="0" borderId="1" xfId="0" applyNumberFormat="1" applyFont="1" applyFill="1" applyBorder="1" applyAlignment="1" applyProtection="1">
      <alignment horizontal="centerContinuous" vertical="center"/>
      <protection/>
    </xf>
    <xf numFmtId="178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distributed"/>
      <protection/>
    </xf>
    <xf numFmtId="0" fontId="5" fillId="0" borderId="8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1" fontId="6" fillId="0" borderId="14" xfId="0" applyNumberFormat="1" applyFont="1" applyFill="1" applyBorder="1" applyAlignment="1" applyProtection="1">
      <alignment/>
      <protection locked="0"/>
    </xf>
    <xf numFmtId="41" fontId="5" fillId="0" borderId="14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178" fontId="6" fillId="0" borderId="3" xfId="0" applyNumberFormat="1" applyFont="1" applyFill="1" applyBorder="1" applyAlignment="1">
      <alignment/>
    </xf>
    <xf numFmtId="178" fontId="6" fillId="0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/>
    </xf>
    <xf numFmtId="41" fontId="6" fillId="0" borderId="4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>
      <alignment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distributed" vertical="center"/>
      <protection/>
    </xf>
    <xf numFmtId="0" fontId="6" fillId="0" borderId="5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9" zoomScaleNormal="79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2.625" style="16" customWidth="1"/>
    <col min="2" max="2" width="6.125" style="16" customWidth="1"/>
    <col min="3" max="3" width="6.125" style="17" customWidth="1"/>
    <col min="4" max="4" width="6.125" style="16" customWidth="1"/>
    <col min="5" max="5" width="8.50390625" style="17" customWidth="1"/>
    <col min="6" max="6" width="7.875" style="16" customWidth="1"/>
    <col min="7" max="7" width="7.75390625" style="16" customWidth="1"/>
    <col min="8" max="8" width="8.375" style="16" bestFit="1" customWidth="1"/>
    <col min="9" max="17" width="9.625" style="16" customWidth="1"/>
    <col min="18" max="18" width="9.25390625" style="99" bestFit="1" customWidth="1"/>
    <col min="19" max="16384" width="9.00390625" style="16" customWidth="1"/>
  </cols>
  <sheetData>
    <row r="1" spans="1:17" ht="19.5" customHeight="1">
      <c r="A1" s="19" t="s">
        <v>45</v>
      </c>
      <c r="B1" s="20"/>
      <c r="C1" s="21"/>
      <c r="D1" s="22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6.75" customHeight="1">
      <c r="A2" s="22"/>
      <c r="B2" s="20"/>
      <c r="C2" s="21"/>
      <c r="D2" s="22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>
      <c r="A3" s="22" t="s">
        <v>46</v>
      </c>
      <c r="B3" s="20"/>
      <c r="C3" s="21"/>
      <c r="D3" s="22"/>
      <c r="E3" s="2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customHeight="1">
      <c r="A4" s="104" t="s">
        <v>47</v>
      </c>
      <c r="B4" s="78" t="s">
        <v>61</v>
      </c>
      <c r="C4" s="79"/>
      <c r="D4" s="80"/>
      <c r="E4" s="81" t="s">
        <v>38</v>
      </c>
      <c r="F4" s="27" t="s">
        <v>56</v>
      </c>
      <c r="G4" s="82"/>
      <c r="H4" s="106" t="s">
        <v>62</v>
      </c>
      <c r="I4" s="83"/>
      <c r="J4" s="84"/>
      <c r="K4" s="84" t="s">
        <v>63</v>
      </c>
      <c r="L4" s="84"/>
      <c r="M4" s="84"/>
      <c r="N4" s="84"/>
      <c r="O4" s="84"/>
      <c r="P4" s="84"/>
      <c r="Q4" s="85"/>
    </row>
    <row r="5" spans="1:17" ht="21" customHeight="1">
      <c r="A5" s="105"/>
      <c r="B5" s="33" t="s">
        <v>57</v>
      </c>
      <c r="C5" s="86" t="s">
        <v>58</v>
      </c>
      <c r="D5" s="33" t="s">
        <v>0</v>
      </c>
      <c r="E5" s="87" t="s">
        <v>39</v>
      </c>
      <c r="F5" s="37" t="s">
        <v>48</v>
      </c>
      <c r="G5" s="88" t="s">
        <v>49</v>
      </c>
      <c r="H5" s="107"/>
      <c r="I5" s="33" t="s">
        <v>71</v>
      </c>
      <c r="J5" s="33" t="s">
        <v>72</v>
      </c>
      <c r="K5" s="33" t="s">
        <v>73</v>
      </c>
      <c r="L5" s="33" t="s">
        <v>74</v>
      </c>
      <c r="M5" s="33" t="s">
        <v>75</v>
      </c>
      <c r="N5" s="33" t="s">
        <v>76</v>
      </c>
      <c r="O5" s="33" t="s">
        <v>1</v>
      </c>
      <c r="P5" s="33" t="s">
        <v>2</v>
      </c>
      <c r="Q5" s="33" t="s">
        <v>0</v>
      </c>
    </row>
    <row r="6" spans="1:18" ht="18.75" customHeight="1">
      <c r="A6" s="89"/>
      <c r="B6" s="52"/>
      <c r="C6" s="49"/>
      <c r="D6" s="49"/>
      <c r="E6" s="50"/>
      <c r="F6" s="52"/>
      <c r="G6" s="50"/>
      <c r="H6" s="51"/>
      <c r="I6" s="52"/>
      <c r="J6" s="49"/>
      <c r="K6" s="49"/>
      <c r="L6" s="49"/>
      <c r="M6" s="49"/>
      <c r="N6" s="49"/>
      <c r="O6" s="49"/>
      <c r="P6" s="49"/>
      <c r="Q6" s="50"/>
      <c r="R6" s="100"/>
    </row>
    <row r="7" spans="1:18" ht="21" customHeight="1">
      <c r="A7" s="48" t="s">
        <v>3</v>
      </c>
      <c r="B7" s="49">
        <f aca="true" t="shared" si="0" ref="B7:Q7">B51+B52</f>
        <v>313</v>
      </c>
      <c r="C7" s="49">
        <f t="shared" si="0"/>
        <v>10</v>
      </c>
      <c r="D7" s="49">
        <f t="shared" si="0"/>
        <v>323</v>
      </c>
      <c r="E7" s="50">
        <f t="shared" si="0"/>
        <v>46</v>
      </c>
      <c r="F7" s="52">
        <f t="shared" si="0"/>
        <v>4474</v>
      </c>
      <c r="G7" s="50">
        <f t="shared" si="0"/>
        <v>1041</v>
      </c>
      <c r="H7" s="51">
        <f t="shared" si="0"/>
        <v>2991</v>
      </c>
      <c r="I7" s="52">
        <f t="shared" si="0"/>
        <v>9756</v>
      </c>
      <c r="J7" s="49">
        <f t="shared" si="0"/>
        <v>9880</v>
      </c>
      <c r="K7" s="49">
        <f t="shared" si="0"/>
        <v>10362</v>
      </c>
      <c r="L7" s="49">
        <f t="shared" si="0"/>
        <v>10694</v>
      </c>
      <c r="M7" s="49">
        <f t="shared" si="0"/>
        <v>10695</v>
      </c>
      <c r="N7" s="49">
        <f t="shared" si="0"/>
        <v>10732</v>
      </c>
      <c r="O7" s="49">
        <f t="shared" si="0"/>
        <v>31649</v>
      </c>
      <c r="P7" s="49">
        <f t="shared" si="0"/>
        <v>30470</v>
      </c>
      <c r="Q7" s="50">
        <f t="shared" si="0"/>
        <v>62119</v>
      </c>
      <c r="R7" s="100"/>
    </row>
    <row r="8" spans="1:17" ht="18.75" customHeight="1">
      <c r="A8" s="90"/>
      <c r="B8" s="17"/>
      <c r="C8" s="16"/>
      <c r="E8" s="101"/>
      <c r="F8" s="91"/>
      <c r="G8" s="92"/>
      <c r="H8" s="90"/>
      <c r="I8" s="91"/>
      <c r="Q8" s="92"/>
    </row>
    <row r="9" spans="1:18" ht="21" customHeight="1">
      <c r="A9" s="48" t="s">
        <v>40</v>
      </c>
      <c r="B9" s="49">
        <f>SUM(B10:B23)</f>
        <v>130</v>
      </c>
      <c r="C9" s="49">
        <f>SUM(C10:C23)</f>
        <v>0</v>
      </c>
      <c r="D9" s="49">
        <f>B9+C9</f>
        <v>130</v>
      </c>
      <c r="E9" s="50">
        <f aca="true" t="shared" si="1" ref="E9:P9">SUM(E10:E23)</f>
        <v>12</v>
      </c>
      <c r="F9" s="52">
        <f>SUM(F10:F23)</f>
        <v>2013</v>
      </c>
      <c r="G9" s="50">
        <f>SUM(G10:G23)</f>
        <v>357</v>
      </c>
      <c r="H9" s="51">
        <f t="shared" si="1"/>
        <v>1372</v>
      </c>
      <c r="I9" s="52">
        <f t="shared" si="1"/>
        <v>4728</v>
      </c>
      <c r="J9" s="49">
        <f t="shared" si="1"/>
        <v>4704</v>
      </c>
      <c r="K9" s="49">
        <f t="shared" si="1"/>
        <v>5002</v>
      </c>
      <c r="L9" s="49">
        <f t="shared" si="1"/>
        <v>5048</v>
      </c>
      <c r="M9" s="49">
        <f t="shared" si="1"/>
        <v>4941</v>
      </c>
      <c r="N9" s="49">
        <f t="shared" si="1"/>
        <v>5126</v>
      </c>
      <c r="O9" s="49">
        <f t="shared" si="1"/>
        <v>15073</v>
      </c>
      <c r="P9" s="49">
        <f t="shared" si="1"/>
        <v>14476</v>
      </c>
      <c r="Q9" s="50">
        <f>SUM(I9:N9)</f>
        <v>29549</v>
      </c>
      <c r="R9" s="100"/>
    </row>
    <row r="10" spans="1:19" ht="21" customHeight="1">
      <c r="A10" s="53" t="s">
        <v>4</v>
      </c>
      <c r="B10" s="14">
        <v>37</v>
      </c>
      <c r="C10" s="15">
        <v>0</v>
      </c>
      <c r="D10" s="15">
        <v>37</v>
      </c>
      <c r="E10" s="93">
        <v>0</v>
      </c>
      <c r="F10" s="56">
        <v>762</v>
      </c>
      <c r="G10" s="93">
        <v>117</v>
      </c>
      <c r="H10" s="55">
        <v>547</v>
      </c>
      <c r="I10" s="56">
        <v>2132</v>
      </c>
      <c r="J10" s="14">
        <v>2062</v>
      </c>
      <c r="K10" s="14">
        <v>2249</v>
      </c>
      <c r="L10" s="14">
        <v>2191</v>
      </c>
      <c r="M10" s="14">
        <v>2164</v>
      </c>
      <c r="N10" s="14">
        <v>2286</v>
      </c>
      <c r="O10" s="14">
        <v>6636</v>
      </c>
      <c r="P10" s="14">
        <v>6448</v>
      </c>
      <c r="Q10" s="54">
        <v>13084</v>
      </c>
      <c r="R10" s="100"/>
      <c r="S10" s="18"/>
    </row>
    <row r="11" spans="1:19" ht="21" customHeight="1">
      <c r="A11" s="53" t="s">
        <v>10</v>
      </c>
      <c r="B11" s="14">
        <v>9</v>
      </c>
      <c r="C11" s="15">
        <v>0</v>
      </c>
      <c r="D11" s="15">
        <v>9</v>
      </c>
      <c r="E11" s="93">
        <v>0</v>
      </c>
      <c r="F11" s="56">
        <v>112</v>
      </c>
      <c r="G11" s="93">
        <v>21</v>
      </c>
      <c r="H11" s="55">
        <v>75</v>
      </c>
      <c r="I11" s="56">
        <v>221</v>
      </c>
      <c r="J11" s="14">
        <v>282</v>
      </c>
      <c r="K11" s="14">
        <v>248</v>
      </c>
      <c r="L11" s="14">
        <v>282</v>
      </c>
      <c r="M11" s="14">
        <v>234</v>
      </c>
      <c r="N11" s="14">
        <v>278</v>
      </c>
      <c r="O11" s="14">
        <v>818</v>
      </c>
      <c r="P11" s="14">
        <v>727</v>
      </c>
      <c r="Q11" s="54">
        <v>1545</v>
      </c>
      <c r="R11" s="100"/>
      <c r="S11" s="18"/>
    </row>
    <row r="12" spans="1:19" ht="21" customHeight="1">
      <c r="A12" s="53" t="s">
        <v>13</v>
      </c>
      <c r="B12" s="14">
        <v>12</v>
      </c>
      <c r="C12" s="15">
        <v>0</v>
      </c>
      <c r="D12" s="15">
        <v>12</v>
      </c>
      <c r="E12" s="93">
        <v>0</v>
      </c>
      <c r="F12" s="56">
        <v>213</v>
      </c>
      <c r="G12" s="93">
        <v>30</v>
      </c>
      <c r="H12" s="55">
        <v>147</v>
      </c>
      <c r="I12" s="56">
        <v>553</v>
      </c>
      <c r="J12" s="14">
        <v>535</v>
      </c>
      <c r="K12" s="14">
        <v>577</v>
      </c>
      <c r="L12" s="14">
        <v>595</v>
      </c>
      <c r="M12" s="14">
        <v>620</v>
      </c>
      <c r="N12" s="14">
        <v>597</v>
      </c>
      <c r="O12" s="14">
        <v>1779</v>
      </c>
      <c r="P12" s="14">
        <v>1698</v>
      </c>
      <c r="Q12" s="54">
        <v>3477</v>
      </c>
      <c r="R12" s="100"/>
      <c r="S12" s="18"/>
    </row>
    <row r="13" spans="1:19" ht="21" customHeight="1">
      <c r="A13" s="53" t="s">
        <v>17</v>
      </c>
      <c r="B13" s="14">
        <v>5</v>
      </c>
      <c r="C13" s="15">
        <v>0</v>
      </c>
      <c r="D13" s="15">
        <v>5</v>
      </c>
      <c r="E13" s="93">
        <v>2</v>
      </c>
      <c r="F13" s="56">
        <v>65</v>
      </c>
      <c r="G13" s="93">
        <v>8</v>
      </c>
      <c r="H13" s="55">
        <v>41</v>
      </c>
      <c r="I13" s="56">
        <v>121</v>
      </c>
      <c r="J13" s="14">
        <v>128</v>
      </c>
      <c r="K13" s="14">
        <v>137</v>
      </c>
      <c r="L13" s="14">
        <v>146</v>
      </c>
      <c r="M13" s="14">
        <v>146</v>
      </c>
      <c r="N13" s="14">
        <v>128</v>
      </c>
      <c r="O13" s="14">
        <v>409</v>
      </c>
      <c r="P13" s="14">
        <v>397</v>
      </c>
      <c r="Q13" s="54">
        <v>806</v>
      </c>
      <c r="R13" s="100"/>
      <c r="S13" s="18"/>
    </row>
    <row r="14" spans="1:19" ht="21" customHeight="1">
      <c r="A14" s="53" t="s">
        <v>18</v>
      </c>
      <c r="B14" s="14">
        <v>2</v>
      </c>
      <c r="C14" s="15">
        <v>0</v>
      </c>
      <c r="D14" s="15">
        <v>2</v>
      </c>
      <c r="E14" s="93">
        <v>0</v>
      </c>
      <c r="F14" s="56">
        <v>38</v>
      </c>
      <c r="G14" s="93">
        <v>5</v>
      </c>
      <c r="H14" s="55">
        <v>28</v>
      </c>
      <c r="I14" s="56">
        <v>98</v>
      </c>
      <c r="J14" s="14">
        <v>102</v>
      </c>
      <c r="K14" s="14">
        <v>106</v>
      </c>
      <c r="L14" s="14">
        <v>114</v>
      </c>
      <c r="M14" s="14">
        <v>100</v>
      </c>
      <c r="N14" s="14">
        <v>108</v>
      </c>
      <c r="O14" s="14">
        <v>334</v>
      </c>
      <c r="P14" s="14">
        <v>294</v>
      </c>
      <c r="Q14" s="54">
        <v>628</v>
      </c>
      <c r="R14" s="100"/>
      <c r="S14" s="18"/>
    </row>
    <row r="15" spans="1:19" ht="21" customHeight="1">
      <c r="A15" s="53" t="s">
        <v>9</v>
      </c>
      <c r="B15" s="14">
        <v>11</v>
      </c>
      <c r="C15" s="15">
        <v>0</v>
      </c>
      <c r="D15" s="15">
        <v>11</v>
      </c>
      <c r="E15" s="93">
        <v>2</v>
      </c>
      <c r="F15" s="56">
        <v>181</v>
      </c>
      <c r="G15" s="93">
        <v>47</v>
      </c>
      <c r="H15" s="55">
        <v>121</v>
      </c>
      <c r="I15" s="56">
        <v>364</v>
      </c>
      <c r="J15" s="14">
        <v>413</v>
      </c>
      <c r="K15" s="14">
        <v>427</v>
      </c>
      <c r="L15" s="14">
        <v>395</v>
      </c>
      <c r="M15" s="14">
        <v>435</v>
      </c>
      <c r="N15" s="14">
        <v>432</v>
      </c>
      <c r="O15" s="14">
        <v>1306</v>
      </c>
      <c r="P15" s="14">
        <v>1160</v>
      </c>
      <c r="Q15" s="54">
        <v>2466</v>
      </c>
      <c r="R15" s="100"/>
      <c r="S15" s="18"/>
    </row>
    <row r="16" spans="1:19" ht="21" customHeight="1">
      <c r="A16" s="53" t="s">
        <v>19</v>
      </c>
      <c r="B16" s="14">
        <v>6</v>
      </c>
      <c r="C16" s="15">
        <v>0</v>
      </c>
      <c r="D16" s="15">
        <v>6</v>
      </c>
      <c r="E16" s="93">
        <v>0</v>
      </c>
      <c r="F16" s="56">
        <v>84</v>
      </c>
      <c r="G16" s="93">
        <v>14</v>
      </c>
      <c r="H16" s="55">
        <v>54</v>
      </c>
      <c r="I16" s="56">
        <v>174</v>
      </c>
      <c r="J16" s="14">
        <v>161</v>
      </c>
      <c r="K16" s="14">
        <v>172</v>
      </c>
      <c r="L16" s="14">
        <v>162</v>
      </c>
      <c r="M16" s="14">
        <v>184</v>
      </c>
      <c r="N16" s="14">
        <v>172</v>
      </c>
      <c r="O16" s="14">
        <v>533</v>
      </c>
      <c r="P16" s="14">
        <v>492</v>
      </c>
      <c r="Q16" s="54">
        <v>1025</v>
      </c>
      <c r="R16" s="100"/>
      <c r="S16" s="18"/>
    </row>
    <row r="17" spans="1:19" ht="21" customHeight="1">
      <c r="A17" s="53" t="s">
        <v>20</v>
      </c>
      <c r="B17" s="14">
        <v>8</v>
      </c>
      <c r="C17" s="15">
        <v>0</v>
      </c>
      <c r="D17" s="15">
        <v>8</v>
      </c>
      <c r="E17" s="93">
        <v>0</v>
      </c>
      <c r="F17" s="56">
        <v>42</v>
      </c>
      <c r="G17" s="93">
        <v>12</v>
      </c>
      <c r="H17" s="55">
        <v>24</v>
      </c>
      <c r="I17" s="56">
        <v>39</v>
      </c>
      <c r="J17" s="14">
        <v>45</v>
      </c>
      <c r="K17" s="14">
        <v>48</v>
      </c>
      <c r="L17" s="14">
        <v>47</v>
      </c>
      <c r="M17" s="14">
        <v>47</v>
      </c>
      <c r="N17" s="14">
        <v>52</v>
      </c>
      <c r="O17" s="14">
        <v>135</v>
      </c>
      <c r="P17" s="14">
        <v>143</v>
      </c>
      <c r="Q17" s="54">
        <v>278</v>
      </c>
      <c r="R17" s="100"/>
      <c r="S17" s="18"/>
    </row>
    <row r="18" spans="1:19" ht="21" customHeight="1">
      <c r="A18" s="53" t="s">
        <v>21</v>
      </c>
      <c r="B18" s="14">
        <v>3</v>
      </c>
      <c r="C18" s="15">
        <v>0</v>
      </c>
      <c r="D18" s="15">
        <v>3</v>
      </c>
      <c r="E18" s="93">
        <v>0</v>
      </c>
      <c r="F18" s="56">
        <v>37</v>
      </c>
      <c r="G18" s="93">
        <v>12</v>
      </c>
      <c r="H18" s="55">
        <v>22</v>
      </c>
      <c r="I18" s="56">
        <v>46</v>
      </c>
      <c r="J18" s="14">
        <v>51</v>
      </c>
      <c r="K18" s="14">
        <v>63</v>
      </c>
      <c r="L18" s="14">
        <v>60</v>
      </c>
      <c r="M18" s="14">
        <v>53</v>
      </c>
      <c r="N18" s="14">
        <v>54</v>
      </c>
      <c r="O18" s="14">
        <v>168</v>
      </c>
      <c r="P18" s="14">
        <v>159</v>
      </c>
      <c r="Q18" s="54">
        <v>327</v>
      </c>
      <c r="R18" s="100"/>
      <c r="S18" s="18"/>
    </row>
    <row r="19" spans="1:19" ht="21" customHeight="1">
      <c r="A19" s="53" t="s">
        <v>22</v>
      </c>
      <c r="B19" s="14">
        <v>6</v>
      </c>
      <c r="C19" s="15">
        <v>0</v>
      </c>
      <c r="D19" s="15">
        <v>6</v>
      </c>
      <c r="E19" s="93">
        <v>1</v>
      </c>
      <c r="F19" s="56">
        <v>44</v>
      </c>
      <c r="G19" s="93">
        <v>13</v>
      </c>
      <c r="H19" s="55">
        <v>28</v>
      </c>
      <c r="I19" s="56">
        <v>72</v>
      </c>
      <c r="J19" s="14">
        <v>62</v>
      </c>
      <c r="K19" s="14">
        <v>77</v>
      </c>
      <c r="L19" s="14">
        <v>75</v>
      </c>
      <c r="M19" s="14">
        <v>75</v>
      </c>
      <c r="N19" s="14">
        <v>81</v>
      </c>
      <c r="O19" s="14">
        <v>224</v>
      </c>
      <c r="P19" s="14">
        <v>218</v>
      </c>
      <c r="Q19" s="54">
        <v>442</v>
      </c>
      <c r="R19" s="100"/>
      <c r="S19" s="18"/>
    </row>
    <row r="20" spans="1:19" ht="21" customHeight="1">
      <c r="A20" s="53" t="s">
        <v>11</v>
      </c>
      <c r="B20" s="14">
        <v>8</v>
      </c>
      <c r="C20" s="15">
        <v>0</v>
      </c>
      <c r="D20" s="15">
        <v>8</v>
      </c>
      <c r="E20" s="93">
        <v>1</v>
      </c>
      <c r="F20" s="56">
        <v>112</v>
      </c>
      <c r="G20" s="93">
        <v>18</v>
      </c>
      <c r="H20" s="55">
        <v>72</v>
      </c>
      <c r="I20" s="56">
        <v>217</v>
      </c>
      <c r="J20" s="14">
        <v>208</v>
      </c>
      <c r="K20" s="14">
        <v>217</v>
      </c>
      <c r="L20" s="14">
        <v>242</v>
      </c>
      <c r="M20" s="14">
        <v>229</v>
      </c>
      <c r="N20" s="14">
        <v>246</v>
      </c>
      <c r="O20" s="14">
        <v>688</v>
      </c>
      <c r="P20" s="14">
        <v>671</v>
      </c>
      <c r="Q20" s="54">
        <v>1359</v>
      </c>
      <c r="R20" s="100"/>
      <c r="S20" s="18"/>
    </row>
    <row r="21" spans="1:19" ht="21" customHeight="1">
      <c r="A21" s="53" t="s">
        <v>14</v>
      </c>
      <c r="B21" s="14">
        <v>9</v>
      </c>
      <c r="C21" s="15">
        <v>0</v>
      </c>
      <c r="D21" s="15">
        <v>9</v>
      </c>
      <c r="E21" s="93">
        <v>0</v>
      </c>
      <c r="F21" s="56">
        <v>170</v>
      </c>
      <c r="G21" s="93">
        <v>28</v>
      </c>
      <c r="H21" s="55">
        <v>121</v>
      </c>
      <c r="I21" s="56">
        <v>465</v>
      </c>
      <c r="J21" s="14">
        <v>444</v>
      </c>
      <c r="K21" s="14">
        <v>458</v>
      </c>
      <c r="L21" s="14">
        <v>500</v>
      </c>
      <c r="M21" s="14">
        <v>428</v>
      </c>
      <c r="N21" s="14">
        <v>479</v>
      </c>
      <c r="O21" s="14">
        <v>1370</v>
      </c>
      <c r="P21" s="14">
        <v>1404</v>
      </c>
      <c r="Q21" s="54">
        <v>2774</v>
      </c>
      <c r="R21" s="100"/>
      <c r="S21" s="18"/>
    </row>
    <row r="22" spans="1:19" ht="21" customHeight="1">
      <c r="A22" s="53" t="s">
        <v>15</v>
      </c>
      <c r="B22" s="14">
        <v>11</v>
      </c>
      <c r="C22" s="15">
        <v>0</v>
      </c>
      <c r="D22" s="15">
        <v>11</v>
      </c>
      <c r="E22" s="93">
        <v>6</v>
      </c>
      <c r="F22" s="56">
        <v>116</v>
      </c>
      <c r="G22" s="93">
        <v>21</v>
      </c>
      <c r="H22" s="55">
        <v>68</v>
      </c>
      <c r="I22" s="56">
        <v>166</v>
      </c>
      <c r="J22" s="14">
        <v>142</v>
      </c>
      <c r="K22" s="14">
        <v>140</v>
      </c>
      <c r="L22" s="14">
        <v>160</v>
      </c>
      <c r="M22" s="14">
        <v>155</v>
      </c>
      <c r="N22" s="14">
        <v>141</v>
      </c>
      <c r="O22" s="14">
        <v>463</v>
      </c>
      <c r="P22" s="14">
        <v>441</v>
      </c>
      <c r="Q22" s="54">
        <v>904</v>
      </c>
      <c r="R22" s="100"/>
      <c r="S22" s="18"/>
    </row>
    <row r="23" spans="1:19" ht="21" customHeight="1">
      <c r="A23" s="53" t="s">
        <v>23</v>
      </c>
      <c r="B23" s="14">
        <v>3</v>
      </c>
      <c r="C23" s="15">
        <v>0</v>
      </c>
      <c r="D23" s="15">
        <v>3</v>
      </c>
      <c r="E23" s="93">
        <v>0</v>
      </c>
      <c r="F23" s="56">
        <v>37</v>
      </c>
      <c r="G23" s="93">
        <v>11</v>
      </c>
      <c r="H23" s="55">
        <v>24</v>
      </c>
      <c r="I23" s="56">
        <v>60</v>
      </c>
      <c r="J23" s="14">
        <v>69</v>
      </c>
      <c r="K23" s="14">
        <v>83</v>
      </c>
      <c r="L23" s="14">
        <v>79</v>
      </c>
      <c r="M23" s="14">
        <v>71</v>
      </c>
      <c r="N23" s="14">
        <v>72</v>
      </c>
      <c r="O23" s="14">
        <v>210</v>
      </c>
      <c r="P23" s="14">
        <v>224</v>
      </c>
      <c r="Q23" s="54">
        <v>434</v>
      </c>
      <c r="R23" s="100"/>
      <c r="S23" s="18"/>
    </row>
    <row r="24" spans="1:19" ht="18.75" customHeight="1">
      <c r="A24" s="57"/>
      <c r="B24" s="23"/>
      <c r="C24" s="49"/>
      <c r="D24" s="23"/>
      <c r="E24" s="94"/>
      <c r="F24" s="59"/>
      <c r="G24" s="94"/>
      <c r="H24" s="58"/>
      <c r="I24" s="59"/>
      <c r="J24" s="23"/>
      <c r="K24" s="23"/>
      <c r="L24" s="23"/>
      <c r="M24" s="23"/>
      <c r="N24" s="23"/>
      <c r="O24" s="23"/>
      <c r="P24" s="23"/>
      <c r="Q24" s="50"/>
      <c r="R24" s="100"/>
      <c r="S24" s="18"/>
    </row>
    <row r="25" spans="1:19" ht="21" customHeight="1">
      <c r="A25" s="48" t="s">
        <v>41</v>
      </c>
      <c r="B25" s="49">
        <f>SUM(B26:B33)</f>
        <v>35</v>
      </c>
      <c r="C25" s="49">
        <f>SUM(C26:C33)</f>
        <v>1</v>
      </c>
      <c r="D25" s="49">
        <f aca="true" t="shared" si="2" ref="D25:D33">B25+C25</f>
        <v>36</v>
      </c>
      <c r="E25" s="50">
        <f aca="true" t="shared" si="3" ref="E25:P25">SUM(E26:E33)</f>
        <v>14</v>
      </c>
      <c r="F25" s="52">
        <f>SUM(F26:F33)</f>
        <v>405</v>
      </c>
      <c r="G25" s="50">
        <f>SUM(G26:G33)</f>
        <v>156</v>
      </c>
      <c r="H25" s="51">
        <f t="shared" si="3"/>
        <v>255</v>
      </c>
      <c r="I25" s="52">
        <f t="shared" si="3"/>
        <v>692</v>
      </c>
      <c r="J25" s="49">
        <f t="shared" si="3"/>
        <v>713</v>
      </c>
      <c r="K25" s="49">
        <f t="shared" si="3"/>
        <v>750</v>
      </c>
      <c r="L25" s="49">
        <f t="shared" si="3"/>
        <v>751</v>
      </c>
      <c r="M25" s="49">
        <f t="shared" si="3"/>
        <v>808</v>
      </c>
      <c r="N25" s="49">
        <f t="shared" si="3"/>
        <v>774</v>
      </c>
      <c r="O25" s="49">
        <f t="shared" si="3"/>
        <v>2289</v>
      </c>
      <c r="P25" s="49">
        <f t="shared" si="3"/>
        <v>2199</v>
      </c>
      <c r="Q25" s="50">
        <f>SUM(I25:N25)</f>
        <v>4488</v>
      </c>
      <c r="R25" s="100"/>
      <c r="S25" s="18"/>
    </row>
    <row r="26" spans="1:19" ht="21" customHeight="1">
      <c r="A26" s="53" t="s">
        <v>8</v>
      </c>
      <c r="B26" s="14">
        <v>9</v>
      </c>
      <c r="C26" s="15">
        <v>0</v>
      </c>
      <c r="D26" s="15">
        <f t="shared" si="2"/>
        <v>9</v>
      </c>
      <c r="E26" s="93">
        <v>1</v>
      </c>
      <c r="F26" s="56">
        <v>155</v>
      </c>
      <c r="G26" s="93">
        <v>27</v>
      </c>
      <c r="H26" s="55">
        <v>103</v>
      </c>
      <c r="I26" s="56">
        <v>355</v>
      </c>
      <c r="J26" s="14">
        <v>348</v>
      </c>
      <c r="K26" s="14">
        <v>377</v>
      </c>
      <c r="L26" s="14">
        <v>391</v>
      </c>
      <c r="M26" s="14">
        <v>419</v>
      </c>
      <c r="N26" s="14">
        <v>416</v>
      </c>
      <c r="O26" s="14">
        <v>1159</v>
      </c>
      <c r="P26" s="14">
        <v>1147</v>
      </c>
      <c r="Q26" s="54">
        <v>2306</v>
      </c>
      <c r="R26" s="100"/>
      <c r="S26" s="18"/>
    </row>
    <row r="27" spans="1:19" ht="21" customHeight="1">
      <c r="A27" s="53" t="s">
        <v>24</v>
      </c>
      <c r="B27" s="14">
        <v>4</v>
      </c>
      <c r="C27" s="15">
        <v>0</v>
      </c>
      <c r="D27" s="15">
        <f t="shared" si="2"/>
        <v>4</v>
      </c>
      <c r="E27" s="93">
        <v>3</v>
      </c>
      <c r="F27" s="56">
        <v>35</v>
      </c>
      <c r="G27" s="93">
        <v>12</v>
      </c>
      <c r="H27" s="55">
        <v>21</v>
      </c>
      <c r="I27" s="56">
        <v>52</v>
      </c>
      <c r="J27" s="14">
        <v>53</v>
      </c>
      <c r="K27" s="14">
        <v>54</v>
      </c>
      <c r="L27" s="14">
        <v>60</v>
      </c>
      <c r="M27" s="14">
        <v>71</v>
      </c>
      <c r="N27" s="14">
        <v>54</v>
      </c>
      <c r="O27" s="14">
        <v>183</v>
      </c>
      <c r="P27" s="14">
        <v>161</v>
      </c>
      <c r="Q27" s="54">
        <v>344</v>
      </c>
      <c r="R27" s="100"/>
      <c r="S27" s="18"/>
    </row>
    <row r="28" spans="1:19" ht="21" customHeight="1">
      <c r="A28" s="53" t="s">
        <v>25</v>
      </c>
      <c r="B28" s="14">
        <v>7</v>
      </c>
      <c r="C28" s="15">
        <v>0</v>
      </c>
      <c r="D28" s="15">
        <f t="shared" si="2"/>
        <v>7</v>
      </c>
      <c r="E28" s="93">
        <v>4</v>
      </c>
      <c r="F28" s="56">
        <v>63</v>
      </c>
      <c r="G28" s="93">
        <v>18</v>
      </c>
      <c r="H28" s="55">
        <v>37</v>
      </c>
      <c r="I28" s="56">
        <v>84</v>
      </c>
      <c r="J28" s="14">
        <v>80</v>
      </c>
      <c r="K28" s="14">
        <v>85</v>
      </c>
      <c r="L28" s="14">
        <v>60</v>
      </c>
      <c r="M28" s="14">
        <v>89</v>
      </c>
      <c r="N28" s="14">
        <v>82</v>
      </c>
      <c r="O28" s="14">
        <v>240</v>
      </c>
      <c r="P28" s="14">
        <v>240</v>
      </c>
      <c r="Q28" s="54">
        <v>480</v>
      </c>
      <c r="R28" s="100"/>
      <c r="S28" s="18"/>
    </row>
    <row r="29" spans="1:19" ht="21" customHeight="1">
      <c r="A29" s="53" t="s">
        <v>26</v>
      </c>
      <c r="B29" s="14">
        <v>4</v>
      </c>
      <c r="C29" s="15">
        <v>0</v>
      </c>
      <c r="D29" s="15">
        <f t="shared" si="2"/>
        <v>4</v>
      </c>
      <c r="E29" s="93">
        <v>1</v>
      </c>
      <c r="F29" s="56">
        <v>36</v>
      </c>
      <c r="G29" s="93">
        <v>24</v>
      </c>
      <c r="H29" s="55">
        <v>21</v>
      </c>
      <c r="I29" s="56">
        <v>47</v>
      </c>
      <c r="J29" s="14">
        <v>43</v>
      </c>
      <c r="K29" s="14">
        <v>53</v>
      </c>
      <c r="L29" s="14">
        <v>34</v>
      </c>
      <c r="M29" s="14">
        <v>41</v>
      </c>
      <c r="N29" s="14">
        <v>41</v>
      </c>
      <c r="O29" s="14">
        <v>135</v>
      </c>
      <c r="P29" s="14">
        <v>124</v>
      </c>
      <c r="Q29" s="54">
        <v>259</v>
      </c>
      <c r="R29" s="100"/>
      <c r="S29" s="18"/>
    </row>
    <row r="30" spans="1:19" ht="21" customHeight="1">
      <c r="A30" s="53" t="s">
        <v>27</v>
      </c>
      <c r="B30" s="14">
        <v>5</v>
      </c>
      <c r="C30" s="15">
        <v>1</v>
      </c>
      <c r="D30" s="15">
        <f t="shared" si="2"/>
        <v>6</v>
      </c>
      <c r="E30" s="93">
        <v>3</v>
      </c>
      <c r="F30" s="56">
        <v>53</v>
      </c>
      <c r="G30" s="93">
        <v>31</v>
      </c>
      <c r="H30" s="55">
        <v>31</v>
      </c>
      <c r="I30" s="56">
        <v>59</v>
      </c>
      <c r="J30" s="14">
        <v>67</v>
      </c>
      <c r="K30" s="14">
        <v>71</v>
      </c>
      <c r="L30" s="14">
        <v>81</v>
      </c>
      <c r="M30" s="14">
        <v>63</v>
      </c>
      <c r="N30" s="14">
        <v>68</v>
      </c>
      <c r="O30" s="14">
        <v>210</v>
      </c>
      <c r="P30" s="14">
        <v>199</v>
      </c>
      <c r="Q30" s="54">
        <v>409</v>
      </c>
      <c r="R30" s="100"/>
      <c r="S30" s="18"/>
    </row>
    <row r="31" spans="1:19" ht="21" customHeight="1">
      <c r="A31" s="53" t="s">
        <v>28</v>
      </c>
      <c r="B31" s="14">
        <v>1</v>
      </c>
      <c r="C31" s="15">
        <v>0</v>
      </c>
      <c r="D31" s="15">
        <f t="shared" si="2"/>
        <v>1</v>
      </c>
      <c r="E31" s="93">
        <v>1</v>
      </c>
      <c r="F31" s="56">
        <v>13</v>
      </c>
      <c r="G31" s="93">
        <v>9</v>
      </c>
      <c r="H31" s="55">
        <v>8</v>
      </c>
      <c r="I31" s="56">
        <v>32</v>
      </c>
      <c r="J31" s="14">
        <v>34</v>
      </c>
      <c r="K31" s="14">
        <v>32</v>
      </c>
      <c r="L31" s="14">
        <v>33</v>
      </c>
      <c r="M31" s="14">
        <v>34</v>
      </c>
      <c r="N31" s="14">
        <v>25</v>
      </c>
      <c r="O31" s="14">
        <v>112</v>
      </c>
      <c r="P31" s="14">
        <v>78</v>
      </c>
      <c r="Q31" s="54">
        <v>190</v>
      </c>
      <c r="R31" s="100"/>
      <c r="S31" s="18"/>
    </row>
    <row r="32" spans="1:19" ht="21" customHeight="1">
      <c r="A32" s="53" t="s">
        <v>29</v>
      </c>
      <c r="B32" s="14">
        <v>1</v>
      </c>
      <c r="C32" s="15">
        <v>0</v>
      </c>
      <c r="D32" s="15">
        <f t="shared" si="2"/>
        <v>1</v>
      </c>
      <c r="E32" s="93">
        <v>0</v>
      </c>
      <c r="F32" s="56">
        <v>18</v>
      </c>
      <c r="G32" s="93">
        <v>10</v>
      </c>
      <c r="H32" s="55">
        <v>13</v>
      </c>
      <c r="I32" s="56">
        <v>30</v>
      </c>
      <c r="J32" s="14">
        <v>48</v>
      </c>
      <c r="K32" s="14">
        <v>39</v>
      </c>
      <c r="L32" s="14">
        <v>46</v>
      </c>
      <c r="M32" s="14">
        <v>50</v>
      </c>
      <c r="N32" s="14">
        <v>51</v>
      </c>
      <c r="O32" s="14">
        <v>131</v>
      </c>
      <c r="P32" s="14">
        <v>133</v>
      </c>
      <c r="Q32" s="54">
        <v>264</v>
      </c>
      <c r="R32" s="100"/>
      <c r="S32" s="18"/>
    </row>
    <row r="33" spans="1:19" ht="21" customHeight="1">
      <c r="A33" s="53" t="s">
        <v>30</v>
      </c>
      <c r="B33" s="14">
        <v>4</v>
      </c>
      <c r="C33" s="15">
        <v>0</v>
      </c>
      <c r="D33" s="15">
        <f t="shared" si="2"/>
        <v>4</v>
      </c>
      <c r="E33" s="93">
        <v>1</v>
      </c>
      <c r="F33" s="56">
        <v>32</v>
      </c>
      <c r="G33" s="93">
        <v>25</v>
      </c>
      <c r="H33" s="55">
        <v>21</v>
      </c>
      <c r="I33" s="56">
        <v>33</v>
      </c>
      <c r="J33" s="14">
        <v>40</v>
      </c>
      <c r="K33" s="14">
        <v>39</v>
      </c>
      <c r="L33" s="14">
        <v>46</v>
      </c>
      <c r="M33" s="14">
        <v>41</v>
      </c>
      <c r="N33" s="14">
        <v>37</v>
      </c>
      <c r="O33" s="14">
        <v>119</v>
      </c>
      <c r="P33" s="14">
        <v>117</v>
      </c>
      <c r="Q33" s="54">
        <v>236</v>
      </c>
      <c r="R33" s="100"/>
      <c r="S33" s="18"/>
    </row>
    <row r="34" spans="1:19" ht="18.75" customHeight="1">
      <c r="A34" s="60"/>
      <c r="B34" s="61"/>
      <c r="C34" s="62"/>
      <c r="D34" s="61"/>
      <c r="E34" s="95"/>
      <c r="F34" s="65"/>
      <c r="G34" s="95"/>
      <c r="H34" s="64"/>
      <c r="I34" s="65"/>
      <c r="J34" s="61"/>
      <c r="K34" s="61"/>
      <c r="L34" s="61"/>
      <c r="M34" s="61"/>
      <c r="N34" s="61"/>
      <c r="O34" s="61"/>
      <c r="P34" s="61"/>
      <c r="Q34" s="63"/>
      <c r="R34" s="100"/>
      <c r="S34" s="18"/>
    </row>
    <row r="35" spans="1:19" ht="21" customHeight="1">
      <c r="A35" s="48" t="s">
        <v>42</v>
      </c>
      <c r="B35" s="49">
        <f>SUM(B36:B43)</f>
        <v>64</v>
      </c>
      <c r="C35" s="49">
        <f>SUM(C36:C43)</f>
        <v>9</v>
      </c>
      <c r="D35" s="49">
        <f aca="true" t="shared" si="4" ref="D35:D43">B35+C35</f>
        <v>73</v>
      </c>
      <c r="E35" s="50">
        <f aca="true" t="shared" si="5" ref="E35:P35">SUM(E36:E43)</f>
        <v>10</v>
      </c>
      <c r="F35" s="52">
        <f t="shared" si="5"/>
        <v>887</v>
      </c>
      <c r="G35" s="50">
        <f t="shared" si="5"/>
        <v>250</v>
      </c>
      <c r="H35" s="51">
        <f t="shared" si="5"/>
        <v>592</v>
      </c>
      <c r="I35" s="52">
        <f t="shared" si="5"/>
        <v>1898</v>
      </c>
      <c r="J35" s="49">
        <f t="shared" si="5"/>
        <v>1916</v>
      </c>
      <c r="K35" s="49">
        <f t="shared" si="5"/>
        <v>1950</v>
      </c>
      <c r="L35" s="49">
        <f t="shared" si="5"/>
        <v>2091</v>
      </c>
      <c r="M35" s="49">
        <f t="shared" si="5"/>
        <v>2176</v>
      </c>
      <c r="N35" s="49">
        <f t="shared" si="5"/>
        <v>2071</v>
      </c>
      <c r="O35" s="49">
        <f t="shared" si="5"/>
        <v>6191</v>
      </c>
      <c r="P35" s="49">
        <f t="shared" si="5"/>
        <v>5911</v>
      </c>
      <c r="Q35" s="50">
        <f>SUM(I35:N35)</f>
        <v>12102</v>
      </c>
      <c r="R35" s="100"/>
      <c r="S35" s="18"/>
    </row>
    <row r="36" spans="1:19" ht="21" customHeight="1">
      <c r="A36" s="53" t="s">
        <v>5</v>
      </c>
      <c r="B36" s="14">
        <v>18</v>
      </c>
      <c r="C36" s="15">
        <v>8</v>
      </c>
      <c r="D36" s="15">
        <f t="shared" si="4"/>
        <v>26</v>
      </c>
      <c r="E36" s="93">
        <v>0</v>
      </c>
      <c r="F36" s="56">
        <v>314</v>
      </c>
      <c r="G36" s="93">
        <v>79</v>
      </c>
      <c r="H36" s="55">
        <v>220</v>
      </c>
      <c r="I36" s="56">
        <v>792</v>
      </c>
      <c r="J36" s="14">
        <v>759</v>
      </c>
      <c r="K36" s="14">
        <v>783</v>
      </c>
      <c r="L36" s="14">
        <v>883</v>
      </c>
      <c r="M36" s="14">
        <v>840</v>
      </c>
      <c r="N36" s="14">
        <v>799</v>
      </c>
      <c r="O36" s="14">
        <v>2472</v>
      </c>
      <c r="P36" s="14">
        <v>2384</v>
      </c>
      <c r="Q36" s="54">
        <v>4856</v>
      </c>
      <c r="R36" s="100"/>
      <c r="S36" s="18"/>
    </row>
    <row r="37" spans="1:19" ht="21" customHeight="1">
      <c r="A37" s="53" t="s">
        <v>16</v>
      </c>
      <c r="B37" s="14">
        <v>8</v>
      </c>
      <c r="C37" s="15">
        <v>0</v>
      </c>
      <c r="D37" s="15">
        <f t="shared" si="4"/>
        <v>8</v>
      </c>
      <c r="E37" s="93">
        <v>2</v>
      </c>
      <c r="F37" s="56">
        <v>127</v>
      </c>
      <c r="G37" s="93">
        <v>21</v>
      </c>
      <c r="H37" s="55">
        <v>86</v>
      </c>
      <c r="I37" s="56">
        <v>272</v>
      </c>
      <c r="J37" s="14">
        <v>282</v>
      </c>
      <c r="K37" s="14">
        <v>292</v>
      </c>
      <c r="L37" s="14">
        <v>306</v>
      </c>
      <c r="M37" s="14">
        <v>345</v>
      </c>
      <c r="N37" s="14">
        <v>310</v>
      </c>
      <c r="O37" s="14">
        <v>920</v>
      </c>
      <c r="P37" s="14">
        <v>887</v>
      </c>
      <c r="Q37" s="54">
        <v>1807</v>
      </c>
      <c r="R37" s="100"/>
      <c r="S37" s="18"/>
    </row>
    <row r="38" spans="1:19" ht="21" customHeight="1">
      <c r="A38" s="53" t="s">
        <v>31</v>
      </c>
      <c r="B38" s="14">
        <v>6</v>
      </c>
      <c r="C38" s="15">
        <v>0</v>
      </c>
      <c r="D38" s="15">
        <f t="shared" si="4"/>
        <v>6</v>
      </c>
      <c r="E38" s="93">
        <v>0</v>
      </c>
      <c r="F38" s="56">
        <v>97</v>
      </c>
      <c r="G38" s="93">
        <v>36</v>
      </c>
      <c r="H38" s="55">
        <v>67</v>
      </c>
      <c r="I38" s="56">
        <v>231</v>
      </c>
      <c r="J38" s="14">
        <v>224</v>
      </c>
      <c r="K38" s="14">
        <v>238</v>
      </c>
      <c r="L38" s="14">
        <v>232</v>
      </c>
      <c r="M38" s="14">
        <v>246</v>
      </c>
      <c r="N38" s="14">
        <v>268</v>
      </c>
      <c r="O38" s="14">
        <v>736</v>
      </c>
      <c r="P38" s="14">
        <v>703</v>
      </c>
      <c r="Q38" s="54">
        <v>1439</v>
      </c>
      <c r="R38" s="100"/>
      <c r="S38" s="18"/>
    </row>
    <row r="39" spans="1:19" ht="21" customHeight="1">
      <c r="A39" s="53" t="s">
        <v>32</v>
      </c>
      <c r="B39" s="14">
        <v>8</v>
      </c>
      <c r="C39" s="15">
        <v>0</v>
      </c>
      <c r="D39" s="15">
        <f t="shared" si="4"/>
        <v>8</v>
      </c>
      <c r="E39" s="93">
        <v>1</v>
      </c>
      <c r="F39" s="56">
        <v>90</v>
      </c>
      <c r="G39" s="93">
        <v>38</v>
      </c>
      <c r="H39" s="55">
        <v>58</v>
      </c>
      <c r="I39" s="56">
        <v>116</v>
      </c>
      <c r="J39" s="14">
        <v>121</v>
      </c>
      <c r="K39" s="14">
        <v>150</v>
      </c>
      <c r="L39" s="14">
        <v>139</v>
      </c>
      <c r="M39" s="14">
        <v>170</v>
      </c>
      <c r="N39" s="14">
        <v>149</v>
      </c>
      <c r="O39" s="14">
        <v>463</v>
      </c>
      <c r="P39" s="14">
        <v>382</v>
      </c>
      <c r="Q39" s="54">
        <v>845</v>
      </c>
      <c r="R39" s="100"/>
      <c r="S39" s="18"/>
    </row>
    <row r="40" spans="1:19" ht="21" customHeight="1">
      <c r="A40" s="53" t="s">
        <v>12</v>
      </c>
      <c r="B40" s="14">
        <v>6</v>
      </c>
      <c r="C40" s="15">
        <v>0</v>
      </c>
      <c r="D40" s="15">
        <f t="shared" si="4"/>
        <v>6</v>
      </c>
      <c r="E40" s="93">
        <v>0</v>
      </c>
      <c r="F40" s="56">
        <v>101</v>
      </c>
      <c r="G40" s="93">
        <v>22</v>
      </c>
      <c r="H40" s="55">
        <v>63</v>
      </c>
      <c r="I40" s="56">
        <v>236</v>
      </c>
      <c r="J40" s="14">
        <v>261</v>
      </c>
      <c r="K40" s="14">
        <v>250</v>
      </c>
      <c r="L40" s="14">
        <v>257</v>
      </c>
      <c r="M40" s="14">
        <v>279</v>
      </c>
      <c r="N40" s="14">
        <v>283</v>
      </c>
      <c r="O40" s="14">
        <v>782</v>
      </c>
      <c r="P40" s="14">
        <v>784</v>
      </c>
      <c r="Q40" s="54">
        <v>1566</v>
      </c>
      <c r="R40" s="100"/>
      <c r="S40" s="18"/>
    </row>
    <row r="41" spans="1:19" ht="21" customHeight="1">
      <c r="A41" s="53" t="s">
        <v>33</v>
      </c>
      <c r="B41" s="14">
        <v>8</v>
      </c>
      <c r="C41" s="15">
        <v>1</v>
      </c>
      <c r="D41" s="15">
        <f t="shared" si="4"/>
        <v>9</v>
      </c>
      <c r="E41" s="93">
        <v>5</v>
      </c>
      <c r="F41" s="56">
        <v>44</v>
      </c>
      <c r="G41" s="93">
        <v>24</v>
      </c>
      <c r="H41" s="55">
        <v>28</v>
      </c>
      <c r="I41" s="56">
        <v>68</v>
      </c>
      <c r="J41" s="14">
        <v>83</v>
      </c>
      <c r="K41" s="14">
        <v>60</v>
      </c>
      <c r="L41" s="14">
        <v>62</v>
      </c>
      <c r="M41" s="14">
        <v>68</v>
      </c>
      <c r="N41" s="14">
        <v>76</v>
      </c>
      <c r="O41" s="14">
        <v>220</v>
      </c>
      <c r="P41" s="14">
        <v>197</v>
      </c>
      <c r="Q41" s="54">
        <v>417</v>
      </c>
      <c r="R41" s="100"/>
      <c r="S41" s="18"/>
    </row>
    <row r="42" spans="1:19" ht="21" customHeight="1">
      <c r="A42" s="53" t="s">
        <v>34</v>
      </c>
      <c r="B42" s="14">
        <v>5</v>
      </c>
      <c r="C42" s="15">
        <v>0</v>
      </c>
      <c r="D42" s="15">
        <f t="shared" si="4"/>
        <v>5</v>
      </c>
      <c r="E42" s="93">
        <v>0</v>
      </c>
      <c r="F42" s="56">
        <v>64</v>
      </c>
      <c r="G42" s="93">
        <v>15</v>
      </c>
      <c r="H42" s="55">
        <v>40</v>
      </c>
      <c r="I42" s="56">
        <v>116</v>
      </c>
      <c r="J42" s="14">
        <v>131</v>
      </c>
      <c r="K42" s="14">
        <v>109</v>
      </c>
      <c r="L42" s="14">
        <v>154</v>
      </c>
      <c r="M42" s="14">
        <v>155</v>
      </c>
      <c r="N42" s="14">
        <v>122</v>
      </c>
      <c r="O42" s="14">
        <v>399</v>
      </c>
      <c r="P42" s="14">
        <v>388</v>
      </c>
      <c r="Q42" s="54">
        <v>787</v>
      </c>
      <c r="R42" s="100"/>
      <c r="S42" s="18"/>
    </row>
    <row r="43" spans="1:19" ht="21" customHeight="1">
      <c r="A43" s="53" t="s">
        <v>35</v>
      </c>
      <c r="B43" s="14">
        <v>5</v>
      </c>
      <c r="C43" s="15">
        <v>0</v>
      </c>
      <c r="D43" s="15">
        <f t="shared" si="4"/>
        <v>5</v>
      </c>
      <c r="E43" s="93">
        <v>2</v>
      </c>
      <c r="F43" s="56">
        <v>50</v>
      </c>
      <c r="G43" s="93">
        <v>15</v>
      </c>
      <c r="H43" s="55">
        <v>30</v>
      </c>
      <c r="I43" s="56">
        <v>67</v>
      </c>
      <c r="J43" s="14">
        <v>55</v>
      </c>
      <c r="K43" s="14">
        <v>68</v>
      </c>
      <c r="L43" s="14">
        <v>58</v>
      </c>
      <c r="M43" s="14">
        <v>73</v>
      </c>
      <c r="N43" s="14">
        <v>64</v>
      </c>
      <c r="O43" s="14">
        <v>199</v>
      </c>
      <c r="P43" s="14">
        <v>186</v>
      </c>
      <c r="Q43" s="54">
        <v>385</v>
      </c>
      <c r="R43" s="100"/>
      <c r="S43" s="18"/>
    </row>
    <row r="44" spans="1:19" ht="18.75" customHeight="1">
      <c r="A44" s="57"/>
      <c r="B44" s="23"/>
      <c r="C44" s="49"/>
      <c r="D44" s="23"/>
      <c r="E44" s="94"/>
      <c r="F44" s="59"/>
      <c r="G44" s="94"/>
      <c r="H44" s="58"/>
      <c r="I44" s="59"/>
      <c r="J44" s="23"/>
      <c r="K44" s="23"/>
      <c r="L44" s="23"/>
      <c r="M44" s="23"/>
      <c r="N44" s="23"/>
      <c r="O44" s="23"/>
      <c r="P44" s="23"/>
      <c r="Q44" s="50"/>
      <c r="R44" s="100"/>
      <c r="S44" s="18"/>
    </row>
    <row r="45" spans="1:19" ht="21" customHeight="1">
      <c r="A45" s="48" t="s">
        <v>43</v>
      </c>
      <c r="B45" s="49">
        <f>SUM(B46:B50)</f>
        <v>83</v>
      </c>
      <c r="C45" s="49">
        <f>SUM(C46:C50)</f>
        <v>0</v>
      </c>
      <c r="D45" s="49">
        <f aca="true" t="shared" si="6" ref="D45:D50">B45+C45</f>
        <v>83</v>
      </c>
      <c r="E45" s="50">
        <f aca="true" t="shared" si="7" ref="E45:P45">SUM(E46:E50)</f>
        <v>10</v>
      </c>
      <c r="F45" s="52">
        <f t="shared" si="7"/>
        <v>1141</v>
      </c>
      <c r="G45" s="50">
        <f t="shared" si="7"/>
        <v>275</v>
      </c>
      <c r="H45" s="51">
        <f t="shared" si="7"/>
        <v>752</v>
      </c>
      <c r="I45" s="52">
        <f t="shared" si="7"/>
        <v>2338</v>
      </c>
      <c r="J45" s="49">
        <f t="shared" si="7"/>
        <v>2449</v>
      </c>
      <c r="K45" s="49">
        <f t="shared" si="7"/>
        <v>2538</v>
      </c>
      <c r="L45" s="49">
        <f t="shared" si="7"/>
        <v>2677</v>
      </c>
      <c r="M45" s="49">
        <f t="shared" si="7"/>
        <v>2653</v>
      </c>
      <c r="N45" s="49">
        <f t="shared" si="7"/>
        <v>2642</v>
      </c>
      <c r="O45" s="49">
        <f t="shared" si="7"/>
        <v>7775</v>
      </c>
      <c r="P45" s="49">
        <f t="shared" si="7"/>
        <v>7522</v>
      </c>
      <c r="Q45" s="50">
        <f>SUM(I45:N45)</f>
        <v>15297</v>
      </c>
      <c r="R45" s="100"/>
      <c r="S45" s="18"/>
    </row>
    <row r="46" spans="1:19" ht="21" customHeight="1">
      <c r="A46" s="53" t="s">
        <v>6</v>
      </c>
      <c r="B46" s="14">
        <v>40</v>
      </c>
      <c r="C46" s="15">
        <v>0</v>
      </c>
      <c r="D46" s="15">
        <f t="shared" si="6"/>
        <v>40</v>
      </c>
      <c r="E46" s="93">
        <v>7</v>
      </c>
      <c r="F46" s="56">
        <v>542</v>
      </c>
      <c r="G46" s="93">
        <v>121</v>
      </c>
      <c r="H46" s="55">
        <v>356</v>
      </c>
      <c r="I46" s="56">
        <v>1072</v>
      </c>
      <c r="J46" s="14">
        <v>1126</v>
      </c>
      <c r="K46" s="14">
        <v>1179</v>
      </c>
      <c r="L46" s="14">
        <v>1223</v>
      </c>
      <c r="M46" s="14">
        <v>1267</v>
      </c>
      <c r="N46" s="14">
        <v>1251</v>
      </c>
      <c r="O46" s="14">
        <v>3711</v>
      </c>
      <c r="P46" s="14">
        <v>3407</v>
      </c>
      <c r="Q46" s="54">
        <v>7118</v>
      </c>
      <c r="R46" s="100"/>
      <c r="S46" s="18"/>
    </row>
    <row r="47" spans="1:19" ht="21" customHeight="1">
      <c r="A47" s="53" t="s">
        <v>36</v>
      </c>
      <c r="B47" s="14">
        <v>3</v>
      </c>
      <c r="C47" s="15">
        <v>0</v>
      </c>
      <c r="D47" s="15">
        <f t="shared" si="6"/>
        <v>3</v>
      </c>
      <c r="E47" s="93">
        <v>0</v>
      </c>
      <c r="F47" s="56">
        <v>37</v>
      </c>
      <c r="G47" s="93">
        <v>16</v>
      </c>
      <c r="H47" s="55">
        <v>21</v>
      </c>
      <c r="I47" s="56">
        <v>68</v>
      </c>
      <c r="J47" s="14">
        <v>67</v>
      </c>
      <c r="K47" s="14">
        <v>76</v>
      </c>
      <c r="L47" s="14">
        <v>77</v>
      </c>
      <c r="M47" s="14">
        <v>75</v>
      </c>
      <c r="N47" s="14">
        <v>75</v>
      </c>
      <c r="O47" s="14">
        <v>232</v>
      </c>
      <c r="P47" s="14">
        <v>206</v>
      </c>
      <c r="Q47" s="54">
        <v>438</v>
      </c>
      <c r="R47" s="100"/>
      <c r="S47" s="18"/>
    </row>
    <row r="48" spans="1:19" ht="21" customHeight="1">
      <c r="A48" s="53" t="s">
        <v>65</v>
      </c>
      <c r="B48" s="14">
        <v>5</v>
      </c>
      <c r="C48" s="15">
        <v>0</v>
      </c>
      <c r="D48" s="15">
        <f t="shared" si="6"/>
        <v>5</v>
      </c>
      <c r="E48" s="93">
        <v>0</v>
      </c>
      <c r="F48" s="56">
        <v>80</v>
      </c>
      <c r="G48" s="93">
        <v>23</v>
      </c>
      <c r="H48" s="55">
        <v>56</v>
      </c>
      <c r="I48" s="56">
        <v>188</v>
      </c>
      <c r="J48" s="14">
        <v>197</v>
      </c>
      <c r="K48" s="14">
        <v>201</v>
      </c>
      <c r="L48" s="14">
        <v>221</v>
      </c>
      <c r="M48" s="14">
        <v>209</v>
      </c>
      <c r="N48" s="14">
        <v>217</v>
      </c>
      <c r="O48" s="14">
        <v>603</v>
      </c>
      <c r="P48" s="14">
        <v>630</v>
      </c>
      <c r="Q48" s="54">
        <v>1233</v>
      </c>
      <c r="R48" s="100"/>
      <c r="S48" s="18"/>
    </row>
    <row r="49" spans="1:19" ht="21" customHeight="1">
      <c r="A49" s="53" t="s">
        <v>7</v>
      </c>
      <c r="B49" s="14">
        <v>29</v>
      </c>
      <c r="C49" s="15">
        <v>0</v>
      </c>
      <c r="D49" s="15">
        <f t="shared" si="6"/>
        <v>29</v>
      </c>
      <c r="E49" s="93">
        <v>3</v>
      </c>
      <c r="F49" s="56">
        <v>415</v>
      </c>
      <c r="G49" s="93">
        <v>85</v>
      </c>
      <c r="H49" s="55">
        <v>278</v>
      </c>
      <c r="I49" s="56">
        <v>908</v>
      </c>
      <c r="J49" s="14">
        <v>958</v>
      </c>
      <c r="K49" s="14">
        <v>966</v>
      </c>
      <c r="L49" s="14">
        <v>1022</v>
      </c>
      <c r="M49" s="14">
        <v>986</v>
      </c>
      <c r="N49" s="14">
        <v>984</v>
      </c>
      <c r="O49" s="14">
        <v>2892</v>
      </c>
      <c r="P49" s="14">
        <v>2932</v>
      </c>
      <c r="Q49" s="54">
        <v>5824</v>
      </c>
      <c r="R49" s="100"/>
      <c r="S49" s="18"/>
    </row>
    <row r="50" spans="1:19" ht="21" customHeight="1">
      <c r="A50" s="53" t="s">
        <v>37</v>
      </c>
      <c r="B50" s="14">
        <v>6</v>
      </c>
      <c r="C50" s="15">
        <v>0</v>
      </c>
      <c r="D50" s="15">
        <f t="shared" si="6"/>
        <v>6</v>
      </c>
      <c r="E50" s="93">
        <v>0</v>
      </c>
      <c r="F50" s="56">
        <v>67</v>
      </c>
      <c r="G50" s="93">
        <v>30</v>
      </c>
      <c r="H50" s="55">
        <v>41</v>
      </c>
      <c r="I50" s="56">
        <v>102</v>
      </c>
      <c r="J50" s="14">
        <v>101</v>
      </c>
      <c r="K50" s="14">
        <v>116</v>
      </c>
      <c r="L50" s="14">
        <v>134</v>
      </c>
      <c r="M50" s="14">
        <v>116</v>
      </c>
      <c r="N50" s="14">
        <v>115</v>
      </c>
      <c r="O50" s="14">
        <v>337</v>
      </c>
      <c r="P50" s="14">
        <v>347</v>
      </c>
      <c r="Q50" s="54">
        <v>684</v>
      </c>
      <c r="R50" s="100"/>
      <c r="S50" s="18"/>
    </row>
    <row r="51" spans="1:19" s="70" customFormat="1" ht="21" customHeight="1">
      <c r="A51" s="1" t="s">
        <v>44</v>
      </c>
      <c r="B51" s="66">
        <f aca="true" t="shared" si="8" ref="B51:P51">B9+B25+B35+B45</f>
        <v>312</v>
      </c>
      <c r="C51" s="66">
        <f t="shared" si="8"/>
        <v>10</v>
      </c>
      <c r="D51" s="66">
        <f t="shared" si="8"/>
        <v>322</v>
      </c>
      <c r="E51" s="67">
        <f t="shared" si="8"/>
        <v>46</v>
      </c>
      <c r="F51" s="66">
        <f t="shared" si="8"/>
        <v>4446</v>
      </c>
      <c r="G51" s="67">
        <f t="shared" si="8"/>
        <v>1038</v>
      </c>
      <c r="H51" s="69">
        <f t="shared" si="8"/>
        <v>2971</v>
      </c>
      <c r="I51" s="69">
        <f t="shared" si="8"/>
        <v>9656</v>
      </c>
      <c r="J51" s="66">
        <f t="shared" si="8"/>
        <v>9782</v>
      </c>
      <c r="K51" s="66">
        <f t="shared" si="8"/>
        <v>10240</v>
      </c>
      <c r="L51" s="66">
        <f t="shared" si="8"/>
        <v>10567</v>
      </c>
      <c r="M51" s="66">
        <f t="shared" si="8"/>
        <v>10578</v>
      </c>
      <c r="N51" s="66">
        <f t="shared" si="8"/>
        <v>10613</v>
      </c>
      <c r="O51" s="66">
        <f t="shared" si="8"/>
        <v>31328</v>
      </c>
      <c r="P51" s="66">
        <f t="shared" si="8"/>
        <v>30108</v>
      </c>
      <c r="Q51" s="67">
        <f>SUM(I51:N51)</f>
        <v>61436</v>
      </c>
      <c r="R51" s="100"/>
      <c r="S51" s="18"/>
    </row>
    <row r="52" spans="1:23" ht="21" customHeight="1">
      <c r="A52" s="2" t="s">
        <v>66</v>
      </c>
      <c r="B52" s="96">
        <v>1</v>
      </c>
      <c r="C52" s="75">
        <v>0</v>
      </c>
      <c r="D52" s="5">
        <v>1</v>
      </c>
      <c r="E52" s="97">
        <v>0</v>
      </c>
      <c r="F52" s="3">
        <v>28</v>
      </c>
      <c r="G52" s="102">
        <v>3</v>
      </c>
      <c r="H52" s="4">
        <v>20</v>
      </c>
      <c r="I52" s="3">
        <v>100</v>
      </c>
      <c r="J52" s="5">
        <v>98</v>
      </c>
      <c r="K52" s="5">
        <v>122</v>
      </c>
      <c r="L52" s="5">
        <v>127</v>
      </c>
      <c r="M52" s="5">
        <v>117</v>
      </c>
      <c r="N52" s="5">
        <v>119</v>
      </c>
      <c r="O52" s="5">
        <v>321</v>
      </c>
      <c r="P52" s="5">
        <v>362</v>
      </c>
      <c r="Q52" s="6">
        <v>683</v>
      </c>
      <c r="R52" s="100"/>
      <c r="S52" s="18"/>
      <c r="T52" s="98"/>
      <c r="U52" s="98"/>
      <c r="V52" s="98"/>
      <c r="W52" s="98"/>
    </row>
    <row r="53" ht="14.25">
      <c r="H53" s="77"/>
    </row>
    <row r="54" spans="2:17" ht="14.25">
      <c r="B54" s="17"/>
      <c r="D54" s="17"/>
      <c r="F54" s="17"/>
      <c r="G54" s="17"/>
      <c r="H54" s="17"/>
      <c r="I54" s="14"/>
      <c r="J54" s="14"/>
      <c r="K54" s="14"/>
      <c r="L54" s="14"/>
      <c r="M54" s="14"/>
      <c r="N54" s="14"/>
      <c r="O54" s="14"/>
      <c r="P54" s="14"/>
      <c r="Q54" s="15"/>
    </row>
    <row r="55" spans="9:17" ht="14.25">
      <c r="I55" s="14"/>
      <c r="J55" s="14"/>
      <c r="K55" s="14"/>
      <c r="L55" s="14"/>
      <c r="M55" s="14"/>
      <c r="N55" s="14"/>
      <c r="O55" s="14"/>
      <c r="P55" s="14"/>
      <c r="Q55" s="15"/>
    </row>
    <row r="56" spans="2:17" ht="14.25">
      <c r="B56" s="17"/>
      <c r="D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</sheetData>
  <mergeCells count="2">
    <mergeCell ref="A4:A5"/>
    <mergeCell ref="H4:H5"/>
  </mergeCells>
  <printOptions/>
  <pageMargins left="0.6299212598425197" right="0.4330708661417323" top="0.7086614173228347" bottom="0.1968503937007874" header="0.35433070866141736" footer="0.2362204724409449"/>
  <pageSetup firstPageNumber="14" useFirstPageNumber="1" fitToHeight="2" horizontalDpi="600" verticalDpi="600" orientation="landscape" paperSize="9" scale="80" r:id="rId1"/>
  <rowBreaks count="1" manualBreakCount="1">
    <brk id="34" max="16" man="1"/>
  </rowBreaks>
  <ignoredErrors>
    <ignoredError sqref="D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="75" zoomScaleNormal="75" workbookViewId="0" topLeftCell="A1">
      <pane ySplit="7" topLeftCell="BM8" activePane="bottomLeft" state="frozen"/>
      <selection pane="topLeft" activeCell="H1" sqref="H1"/>
      <selection pane="bottomLeft" activeCell="A1" sqref="A1"/>
    </sheetView>
  </sheetViews>
  <sheetFormatPr defaultColWidth="9.00390625" defaultRowHeight="13.5"/>
  <cols>
    <col min="1" max="1" width="28.625" style="16" customWidth="1"/>
    <col min="2" max="2" width="7.875" style="16" customWidth="1"/>
    <col min="3" max="3" width="7.875" style="17" customWidth="1"/>
    <col min="4" max="4" width="7.875" style="16" customWidth="1"/>
    <col min="5" max="14" width="10.25390625" style="16" customWidth="1"/>
    <col min="15" max="16384" width="9.00390625" style="16" customWidth="1"/>
  </cols>
  <sheetData>
    <row r="1" spans="1:14" ht="19.5" customHeight="1">
      <c r="A1" s="19"/>
      <c r="B1" s="20"/>
      <c r="C1" s="21"/>
      <c r="D1" s="22"/>
      <c r="E1" s="22"/>
      <c r="F1" s="20"/>
      <c r="G1" s="20"/>
      <c r="H1" s="20"/>
      <c r="I1" s="20"/>
      <c r="J1" s="20"/>
      <c r="K1" s="23"/>
      <c r="L1" s="20"/>
      <c r="M1" s="20"/>
      <c r="N1" s="20"/>
    </row>
    <row r="2" spans="1:14" ht="6.75" customHeight="1">
      <c r="A2" s="22"/>
      <c r="B2" s="20"/>
      <c r="C2" s="21"/>
      <c r="D2" s="22"/>
      <c r="E2" s="22"/>
      <c r="F2" s="20"/>
      <c r="G2" s="20"/>
      <c r="H2" s="20"/>
      <c r="I2" s="20"/>
      <c r="J2" s="20"/>
      <c r="K2" s="23"/>
      <c r="L2" s="20"/>
      <c r="M2" s="20"/>
      <c r="N2" s="20"/>
    </row>
    <row r="3" spans="1:14" ht="15" customHeight="1">
      <c r="A3" s="22" t="s">
        <v>50</v>
      </c>
      <c r="B3" s="20"/>
      <c r="C3" s="21"/>
      <c r="D3" s="22"/>
      <c r="E3" s="22"/>
      <c r="F3" s="20"/>
      <c r="G3" s="20"/>
      <c r="H3" s="20"/>
      <c r="I3" s="20"/>
      <c r="J3" s="20"/>
      <c r="K3" s="20"/>
      <c r="L3" s="20"/>
      <c r="M3" s="20"/>
      <c r="N3" s="20"/>
    </row>
    <row r="4" spans="1:14" ht="21" customHeight="1">
      <c r="A4" s="108" t="s">
        <v>51</v>
      </c>
      <c r="B4" s="24" t="s">
        <v>52</v>
      </c>
      <c r="C4" s="25"/>
      <c r="D4" s="24"/>
      <c r="E4" s="26" t="s">
        <v>38</v>
      </c>
      <c r="F4" s="27" t="s">
        <v>56</v>
      </c>
      <c r="G4" s="28"/>
      <c r="H4" s="29"/>
      <c r="I4" s="26" t="s">
        <v>64</v>
      </c>
      <c r="J4" s="30"/>
      <c r="K4" s="30"/>
      <c r="L4" s="30"/>
      <c r="M4" s="31"/>
      <c r="N4" s="32"/>
    </row>
    <row r="5" spans="1:14" ht="21" customHeight="1">
      <c r="A5" s="109"/>
      <c r="B5" s="33" t="s">
        <v>57</v>
      </c>
      <c r="C5" s="34" t="s">
        <v>58</v>
      </c>
      <c r="D5" s="35" t="s">
        <v>59</v>
      </c>
      <c r="E5" s="36" t="s">
        <v>39</v>
      </c>
      <c r="F5" s="37" t="s">
        <v>53</v>
      </c>
      <c r="G5" s="38" t="s">
        <v>54</v>
      </c>
      <c r="H5" s="39" t="s">
        <v>60</v>
      </c>
      <c r="I5" s="33" t="s">
        <v>68</v>
      </c>
      <c r="J5" s="33" t="s">
        <v>69</v>
      </c>
      <c r="K5" s="33" t="s">
        <v>70</v>
      </c>
      <c r="L5" s="33" t="s">
        <v>1</v>
      </c>
      <c r="M5" s="33" t="s">
        <v>2</v>
      </c>
      <c r="N5" s="33" t="s">
        <v>0</v>
      </c>
    </row>
    <row r="6" spans="1:14" ht="18" customHeight="1">
      <c r="A6" s="40"/>
      <c r="B6" s="41"/>
      <c r="C6" s="42"/>
      <c r="D6" s="43"/>
      <c r="E6" s="44"/>
      <c r="F6" s="45"/>
      <c r="G6" s="45"/>
      <c r="H6" s="46"/>
      <c r="I6" s="41"/>
      <c r="J6" s="47"/>
      <c r="K6" s="47"/>
      <c r="L6" s="47"/>
      <c r="M6" s="47"/>
      <c r="N6" s="44"/>
    </row>
    <row r="7" spans="1:15" ht="21" customHeight="1">
      <c r="A7" s="48" t="s">
        <v>55</v>
      </c>
      <c r="B7" s="49">
        <f aca="true" t="shared" si="0" ref="B7:N7">B51+B52+B53</f>
        <v>115</v>
      </c>
      <c r="C7" s="49">
        <f t="shared" si="0"/>
        <v>2</v>
      </c>
      <c r="D7" s="49">
        <f t="shared" si="0"/>
        <v>117</v>
      </c>
      <c r="E7" s="50">
        <f t="shared" si="0"/>
        <v>14</v>
      </c>
      <c r="F7" s="49">
        <f t="shared" si="0"/>
        <v>2593</v>
      </c>
      <c r="G7" s="49">
        <f t="shared" si="0"/>
        <v>352</v>
      </c>
      <c r="H7" s="51">
        <f t="shared" si="0"/>
        <v>1319</v>
      </c>
      <c r="I7" s="52">
        <f t="shared" si="0"/>
        <v>10853</v>
      </c>
      <c r="J7" s="49">
        <f t="shared" si="0"/>
        <v>10985</v>
      </c>
      <c r="K7" s="49">
        <f t="shared" si="0"/>
        <v>11412</v>
      </c>
      <c r="L7" s="49">
        <f t="shared" si="0"/>
        <v>17073</v>
      </c>
      <c r="M7" s="49">
        <f t="shared" si="0"/>
        <v>16177</v>
      </c>
      <c r="N7" s="50">
        <f t="shared" si="0"/>
        <v>33250</v>
      </c>
      <c r="O7" s="18"/>
    </row>
    <row r="8" spans="1:14" ht="18" customHeight="1">
      <c r="A8" s="48"/>
      <c r="B8" s="49"/>
      <c r="C8" s="49"/>
      <c r="D8" s="49"/>
      <c r="E8" s="50"/>
      <c r="F8" s="49"/>
      <c r="G8" s="49"/>
      <c r="H8" s="51"/>
      <c r="I8" s="52"/>
      <c r="J8" s="49"/>
      <c r="K8" s="49"/>
      <c r="L8" s="49"/>
      <c r="M8" s="49"/>
      <c r="N8" s="50"/>
    </row>
    <row r="9" spans="1:14" ht="21" customHeight="1">
      <c r="A9" s="48" t="s">
        <v>40</v>
      </c>
      <c r="B9" s="49">
        <f>SUM(B10:B23)</f>
        <v>46</v>
      </c>
      <c r="C9" s="49">
        <f>SUM(C10:C23)</f>
        <v>0</v>
      </c>
      <c r="D9" s="49">
        <f>SUM(D10:D23)</f>
        <v>46</v>
      </c>
      <c r="E9" s="50">
        <f>SUM(E10:E23)</f>
        <v>5</v>
      </c>
      <c r="F9" s="49">
        <f>SUM(F10:F23)</f>
        <v>1154</v>
      </c>
      <c r="G9" s="49">
        <f aca="true" t="shared" si="1" ref="G9:N9">SUM(G10:G23)</f>
        <v>135</v>
      </c>
      <c r="H9" s="51">
        <f>SUM(H10:H23)</f>
        <v>594</v>
      </c>
      <c r="I9" s="52">
        <f t="shared" si="1"/>
        <v>5021</v>
      </c>
      <c r="J9" s="49">
        <f t="shared" si="1"/>
        <v>5057</v>
      </c>
      <c r="K9" s="49">
        <f t="shared" si="1"/>
        <v>5255</v>
      </c>
      <c r="L9" s="49">
        <f t="shared" si="1"/>
        <v>7788</v>
      </c>
      <c r="M9" s="49">
        <f t="shared" si="1"/>
        <v>7545</v>
      </c>
      <c r="N9" s="50">
        <f t="shared" si="1"/>
        <v>15333</v>
      </c>
    </row>
    <row r="10" spans="1:14" ht="21" customHeight="1">
      <c r="A10" s="53" t="s">
        <v>4</v>
      </c>
      <c r="B10" s="14">
        <v>15</v>
      </c>
      <c r="C10" s="15">
        <v>0</v>
      </c>
      <c r="D10" s="14">
        <v>15</v>
      </c>
      <c r="E10" s="54">
        <v>0</v>
      </c>
      <c r="F10" s="14">
        <v>480</v>
      </c>
      <c r="G10" s="14">
        <v>47</v>
      </c>
      <c r="H10" s="55">
        <v>250</v>
      </c>
      <c r="I10" s="56">
        <v>2188</v>
      </c>
      <c r="J10" s="14">
        <v>2192</v>
      </c>
      <c r="K10" s="14">
        <v>2302</v>
      </c>
      <c r="L10" s="14">
        <v>3389</v>
      </c>
      <c r="M10" s="14">
        <v>3293</v>
      </c>
      <c r="N10" s="54">
        <v>6682</v>
      </c>
    </row>
    <row r="11" spans="1:14" ht="21" customHeight="1">
      <c r="A11" s="53" t="s">
        <v>10</v>
      </c>
      <c r="B11" s="14">
        <v>3</v>
      </c>
      <c r="C11" s="15">
        <v>0</v>
      </c>
      <c r="D11" s="14">
        <v>3</v>
      </c>
      <c r="E11" s="54">
        <v>0</v>
      </c>
      <c r="F11" s="14">
        <v>66</v>
      </c>
      <c r="G11" s="14">
        <v>12</v>
      </c>
      <c r="H11" s="55">
        <v>34</v>
      </c>
      <c r="I11" s="56">
        <v>287</v>
      </c>
      <c r="J11" s="14">
        <v>317</v>
      </c>
      <c r="K11" s="14">
        <v>307</v>
      </c>
      <c r="L11" s="14">
        <v>463</v>
      </c>
      <c r="M11" s="14">
        <v>448</v>
      </c>
      <c r="N11" s="54">
        <v>911</v>
      </c>
    </row>
    <row r="12" spans="1:14" ht="21" customHeight="1">
      <c r="A12" s="53" t="s">
        <v>13</v>
      </c>
      <c r="B12" s="14">
        <v>4</v>
      </c>
      <c r="C12" s="15">
        <v>0</v>
      </c>
      <c r="D12" s="14">
        <v>4</v>
      </c>
      <c r="E12" s="54">
        <v>0</v>
      </c>
      <c r="F12" s="14">
        <v>127</v>
      </c>
      <c r="G12" s="14">
        <v>12</v>
      </c>
      <c r="H12" s="55">
        <v>69</v>
      </c>
      <c r="I12" s="56">
        <v>642</v>
      </c>
      <c r="J12" s="14">
        <v>614</v>
      </c>
      <c r="K12" s="14">
        <v>596</v>
      </c>
      <c r="L12" s="14">
        <v>935</v>
      </c>
      <c r="M12" s="14">
        <v>917</v>
      </c>
      <c r="N12" s="54">
        <v>1852</v>
      </c>
    </row>
    <row r="13" spans="1:14" ht="21" customHeight="1">
      <c r="A13" s="53" t="s">
        <v>17</v>
      </c>
      <c r="B13" s="14">
        <v>3</v>
      </c>
      <c r="C13" s="15">
        <v>0</v>
      </c>
      <c r="D13" s="14">
        <v>3</v>
      </c>
      <c r="E13" s="54">
        <v>2</v>
      </c>
      <c r="F13" s="14">
        <v>40</v>
      </c>
      <c r="G13" s="14">
        <v>4</v>
      </c>
      <c r="H13" s="55">
        <v>18</v>
      </c>
      <c r="I13" s="56">
        <v>133</v>
      </c>
      <c r="J13" s="14">
        <v>136</v>
      </c>
      <c r="K13" s="14">
        <v>150</v>
      </c>
      <c r="L13" s="14">
        <v>198</v>
      </c>
      <c r="M13" s="14">
        <v>221</v>
      </c>
      <c r="N13" s="54">
        <v>419</v>
      </c>
    </row>
    <row r="14" spans="1:14" ht="21" customHeight="1">
      <c r="A14" s="53" t="s">
        <v>18</v>
      </c>
      <c r="B14" s="14">
        <v>1</v>
      </c>
      <c r="C14" s="15">
        <v>0</v>
      </c>
      <c r="D14" s="14">
        <v>1</v>
      </c>
      <c r="E14" s="54">
        <v>0</v>
      </c>
      <c r="F14" s="14">
        <v>29</v>
      </c>
      <c r="G14" s="14">
        <v>2</v>
      </c>
      <c r="H14" s="55">
        <v>14</v>
      </c>
      <c r="I14" s="56">
        <v>104</v>
      </c>
      <c r="J14" s="14">
        <v>128</v>
      </c>
      <c r="K14" s="14">
        <v>111</v>
      </c>
      <c r="L14" s="14">
        <v>177</v>
      </c>
      <c r="M14" s="14">
        <v>166</v>
      </c>
      <c r="N14" s="54">
        <v>343</v>
      </c>
    </row>
    <row r="15" spans="1:14" ht="21" customHeight="1">
      <c r="A15" s="53" t="s">
        <v>9</v>
      </c>
      <c r="B15" s="14">
        <v>3</v>
      </c>
      <c r="C15" s="15">
        <v>0</v>
      </c>
      <c r="D15" s="14">
        <v>3</v>
      </c>
      <c r="E15" s="54">
        <v>0</v>
      </c>
      <c r="F15" s="14">
        <v>93</v>
      </c>
      <c r="G15" s="14">
        <v>14</v>
      </c>
      <c r="H15" s="55">
        <v>49</v>
      </c>
      <c r="I15" s="56">
        <v>408</v>
      </c>
      <c r="J15" s="14">
        <v>414</v>
      </c>
      <c r="K15" s="14">
        <v>422</v>
      </c>
      <c r="L15" s="14">
        <v>605</v>
      </c>
      <c r="M15" s="14">
        <v>639</v>
      </c>
      <c r="N15" s="54">
        <v>1244</v>
      </c>
    </row>
    <row r="16" spans="1:14" ht="21" customHeight="1">
      <c r="A16" s="53" t="s">
        <v>19</v>
      </c>
      <c r="B16" s="14">
        <v>1</v>
      </c>
      <c r="C16" s="15">
        <v>0</v>
      </c>
      <c r="D16" s="14">
        <v>1</v>
      </c>
      <c r="E16" s="54">
        <v>0</v>
      </c>
      <c r="F16" s="14">
        <v>33</v>
      </c>
      <c r="G16" s="14">
        <v>4</v>
      </c>
      <c r="H16" s="55">
        <v>18</v>
      </c>
      <c r="I16" s="56">
        <v>195</v>
      </c>
      <c r="J16" s="14">
        <v>162</v>
      </c>
      <c r="K16" s="14">
        <v>195</v>
      </c>
      <c r="L16" s="14">
        <v>275</v>
      </c>
      <c r="M16" s="14">
        <v>277</v>
      </c>
      <c r="N16" s="54">
        <v>552</v>
      </c>
    </row>
    <row r="17" spans="1:14" ht="21" customHeight="1">
      <c r="A17" s="53" t="s">
        <v>20</v>
      </c>
      <c r="B17" s="14">
        <v>1</v>
      </c>
      <c r="C17" s="15">
        <v>0</v>
      </c>
      <c r="D17" s="14">
        <v>1</v>
      </c>
      <c r="E17" s="54">
        <v>0</v>
      </c>
      <c r="F17" s="14">
        <v>16</v>
      </c>
      <c r="G17" s="14">
        <v>2</v>
      </c>
      <c r="H17" s="55">
        <v>7</v>
      </c>
      <c r="I17" s="56">
        <v>49</v>
      </c>
      <c r="J17" s="14">
        <v>53</v>
      </c>
      <c r="K17" s="14">
        <v>55</v>
      </c>
      <c r="L17" s="14">
        <v>86</v>
      </c>
      <c r="M17" s="14">
        <v>71</v>
      </c>
      <c r="N17" s="54">
        <v>157</v>
      </c>
    </row>
    <row r="18" spans="1:14" ht="21" customHeight="1">
      <c r="A18" s="53" t="s">
        <v>21</v>
      </c>
      <c r="B18" s="14">
        <v>1</v>
      </c>
      <c r="C18" s="15">
        <v>0</v>
      </c>
      <c r="D18" s="14">
        <v>1</v>
      </c>
      <c r="E18" s="54">
        <v>0</v>
      </c>
      <c r="F18" s="14">
        <v>19</v>
      </c>
      <c r="G18" s="14">
        <v>3</v>
      </c>
      <c r="H18" s="55">
        <v>9</v>
      </c>
      <c r="I18" s="56">
        <v>74</v>
      </c>
      <c r="J18" s="14">
        <v>55</v>
      </c>
      <c r="K18" s="14">
        <v>74</v>
      </c>
      <c r="L18" s="14">
        <v>109</v>
      </c>
      <c r="M18" s="14">
        <v>94</v>
      </c>
      <c r="N18" s="54">
        <v>203</v>
      </c>
    </row>
    <row r="19" spans="1:14" ht="21" customHeight="1">
      <c r="A19" s="53" t="s">
        <v>22</v>
      </c>
      <c r="B19" s="14">
        <v>1</v>
      </c>
      <c r="C19" s="15">
        <v>0</v>
      </c>
      <c r="D19" s="14">
        <v>1</v>
      </c>
      <c r="E19" s="54">
        <v>0</v>
      </c>
      <c r="F19" s="14">
        <v>21</v>
      </c>
      <c r="G19" s="14">
        <v>3</v>
      </c>
      <c r="H19" s="55">
        <v>12</v>
      </c>
      <c r="I19" s="56">
        <v>84</v>
      </c>
      <c r="J19" s="14">
        <v>70</v>
      </c>
      <c r="K19" s="14">
        <v>75</v>
      </c>
      <c r="L19" s="14">
        <v>121</v>
      </c>
      <c r="M19" s="14">
        <v>108</v>
      </c>
      <c r="N19" s="54">
        <v>229</v>
      </c>
    </row>
    <row r="20" spans="1:14" ht="21" customHeight="1">
      <c r="A20" s="53" t="s">
        <v>11</v>
      </c>
      <c r="B20" s="14">
        <v>2</v>
      </c>
      <c r="C20" s="15">
        <v>0</v>
      </c>
      <c r="D20" s="14">
        <v>2</v>
      </c>
      <c r="E20" s="54">
        <v>0</v>
      </c>
      <c r="F20" s="14">
        <v>56</v>
      </c>
      <c r="G20" s="14">
        <v>7</v>
      </c>
      <c r="H20" s="55">
        <v>29</v>
      </c>
      <c r="I20" s="56">
        <v>232</v>
      </c>
      <c r="J20" s="14">
        <v>245</v>
      </c>
      <c r="K20" s="14">
        <v>282</v>
      </c>
      <c r="L20" s="14">
        <v>400</v>
      </c>
      <c r="M20" s="14">
        <v>359</v>
      </c>
      <c r="N20" s="54">
        <v>759</v>
      </c>
    </row>
    <row r="21" spans="1:14" ht="21" customHeight="1">
      <c r="A21" s="53" t="s">
        <v>14</v>
      </c>
      <c r="B21" s="14">
        <v>5</v>
      </c>
      <c r="C21" s="15">
        <v>0</v>
      </c>
      <c r="D21" s="14">
        <v>5</v>
      </c>
      <c r="E21" s="54">
        <v>0</v>
      </c>
      <c r="F21" s="14">
        <v>96</v>
      </c>
      <c r="G21" s="14">
        <v>15</v>
      </c>
      <c r="H21" s="55">
        <v>49</v>
      </c>
      <c r="I21" s="56">
        <v>401</v>
      </c>
      <c r="J21" s="14">
        <v>437</v>
      </c>
      <c r="K21" s="14">
        <v>428</v>
      </c>
      <c r="L21" s="14">
        <v>656</v>
      </c>
      <c r="M21" s="14">
        <v>610</v>
      </c>
      <c r="N21" s="54">
        <v>1266</v>
      </c>
    </row>
    <row r="22" spans="1:14" ht="21" customHeight="1">
      <c r="A22" s="53" t="s">
        <v>15</v>
      </c>
      <c r="B22" s="14">
        <v>5</v>
      </c>
      <c r="C22" s="15">
        <v>0</v>
      </c>
      <c r="D22" s="14">
        <v>5</v>
      </c>
      <c r="E22" s="54">
        <v>3</v>
      </c>
      <c r="F22" s="14">
        <v>58</v>
      </c>
      <c r="G22" s="14">
        <v>6</v>
      </c>
      <c r="H22" s="55">
        <v>25</v>
      </c>
      <c r="I22" s="56">
        <v>144</v>
      </c>
      <c r="J22" s="14">
        <v>167</v>
      </c>
      <c r="K22" s="14">
        <v>189</v>
      </c>
      <c r="L22" s="14">
        <v>254</v>
      </c>
      <c r="M22" s="14">
        <v>246</v>
      </c>
      <c r="N22" s="54">
        <v>500</v>
      </c>
    </row>
    <row r="23" spans="1:14" ht="21" customHeight="1">
      <c r="A23" s="53" t="s">
        <v>23</v>
      </c>
      <c r="B23" s="14">
        <v>1</v>
      </c>
      <c r="C23" s="15">
        <v>0</v>
      </c>
      <c r="D23" s="14">
        <v>1</v>
      </c>
      <c r="E23" s="54">
        <v>0</v>
      </c>
      <c r="F23" s="14">
        <v>20</v>
      </c>
      <c r="G23" s="14">
        <v>4</v>
      </c>
      <c r="H23" s="55">
        <v>11</v>
      </c>
      <c r="I23" s="56">
        <v>80</v>
      </c>
      <c r="J23" s="14">
        <v>67</v>
      </c>
      <c r="K23" s="14">
        <v>69</v>
      </c>
      <c r="L23" s="14">
        <v>120</v>
      </c>
      <c r="M23" s="14">
        <v>96</v>
      </c>
      <c r="N23" s="54">
        <v>216</v>
      </c>
    </row>
    <row r="24" spans="1:14" ht="18" customHeight="1">
      <c r="A24" s="57"/>
      <c r="B24" s="23"/>
      <c r="C24" s="49"/>
      <c r="D24" s="23"/>
      <c r="E24" s="50"/>
      <c r="F24" s="23"/>
      <c r="G24" s="23"/>
      <c r="H24" s="58"/>
      <c r="I24" s="59"/>
      <c r="J24" s="23"/>
      <c r="K24" s="23"/>
      <c r="L24" s="23"/>
      <c r="M24" s="23"/>
      <c r="N24" s="50"/>
    </row>
    <row r="25" spans="1:14" ht="21" customHeight="1">
      <c r="A25" s="48" t="s">
        <v>41</v>
      </c>
      <c r="B25" s="49">
        <f aca="true" t="shared" si="2" ref="B25:N25">SUM(B26:B33)</f>
        <v>14</v>
      </c>
      <c r="C25" s="49">
        <f t="shared" si="2"/>
        <v>0</v>
      </c>
      <c r="D25" s="49">
        <f t="shared" si="2"/>
        <v>14</v>
      </c>
      <c r="E25" s="50">
        <f t="shared" si="2"/>
        <v>3</v>
      </c>
      <c r="F25" s="49">
        <f t="shared" si="2"/>
        <v>241</v>
      </c>
      <c r="G25" s="49">
        <f t="shared" si="2"/>
        <v>59</v>
      </c>
      <c r="H25" s="51">
        <f t="shared" si="2"/>
        <v>108</v>
      </c>
      <c r="I25" s="52">
        <f t="shared" si="2"/>
        <v>776</v>
      </c>
      <c r="J25" s="49">
        <f t="shared" si="2"/>
        <v>734</v>
      </c>
      <c r="K25" s="49">
        <f t="shared" si="2"/>
        <v>825</v>
      </c>
      <c r="L25" s="49">
        <f t="shared" si="2"/>
        <v>1223</v>
      </c>
      <c r="M25" s="49">
        <f t="shared" si="2"/>
        <v>1112</v>
      </c>
      <c r="N25" s="50">
        <f t="shared" si="2"/>
        <v>2335</v>
      </c>
    </row>
    <row r="26" spans="1:14" ht="21" customHeight="1">
      <c r="A26" s="53" t="s">
        <v>8</v>
      </c>
      <c r="B26" s="14">
        <v>5</v>
      </c>
      <c r="C26" s="15">
        <v>0</v>
      </c>
      <c r="D26" s="14">
        <v>5</v>
      </c>
      <c r="E26" s="54">
        <v>0</v>
      </c>
      <c r="F26" s="14">
        <v>104</v>
      </c>
      <c r="G26" s="14">
        <v>11</v>
      </c>
      <c r="H26" s="55">
        <v>49</v>
      </c>
      <c r="I26" s="56">
        <v>392</v>
      </c>
      <c r="J26" s="14">
        <v>365</v>
      </c>
      <c r="K26" s="14">
        <v>391</v>
      </c>
      <c r="L26" s="14">
        <v>602</v>
      </c>
      <c r="M26" s="14">
        <v>546</v>
      </c>
      <c r="N26" s="54">
        <v>1148</v>
      </c>
    </row>
    <row r="27" spans="1:14" ht="21" customHeight="1">
      <c r="A27" s="53" t="s">
        <v>24</v>
      </c>
      <c r="B27" s="14">
        <v>1</v>
      </c>
      <c r="C27" s="15">
        <v>0</v>
      </c>
      <c r="D27" s="14">
        <v>1</v>
      </c>
      <c r="E27" s="54">
        <v>0</v>
      </c>
      <c r="F27" s="14">
        <v>17</v>
      </c>
      <c r="G27" s="14">
        <v>3</v>
      </c>
      <c r="H27" s="55">
        <v>7</v>
      </c>
      <c r="I27" s="56">
        <v>57</v>
      </c>
      <c r="J27" s="14">
        <v>60</v>
      </c>
      <c r="K27" s="14">
        <v>65</v>
      </c>
      <c r="L27" s="14">
        <v>100</v>
      </c>
      <c r="M27" s="14">
        <v>82</v>
      </c>
      <c r="N27" s="54">
        <v>182</v>
      </c>
    </row>
    <row r="28" spans="1:14" ht="21" customHeight="1">
      <c r="A28" s="53" t="s">
        <v>25</v>
      </c>
      <c r="B28" s="14">
        <v>1</v>
      </c>
      <c r="C28" s="15">
        <v>0</v>
      </c>
      <c r="D28" s="14">
        <v>1</v>
      </c>
      <c r="E28" s="54">
        <v>0</v>
      </c>
      <c r="F28" s="14">
        <v>24</v>
      </c>
      <c r="G28" s="14">
        <v>5</v>
      </c>
      <c r="H28" s="55">
        <v>12</v>
      </c>
      <c r="I28" s="56">
        <v>81</v>
      </c>
      <c r="J28" s="14">
        <v>82</v>
      </c>
      <c r="K28" s="14">
        <v>110</v>
      </c>
      <c r="L28" s="14">
        <v>140</v>
      </c>
      <c r="M28" s="14">
        <v>133</v>
      </c>
      <c r="N28" s="54">
        <v>273</v>
      </c>
    </row>
    <row r="29" spans="1:14" ht="21" customHeight="1">
      <c r="A29" s="53" t="s">
        <v>26</v>
      </c>
      <c r="B29" s="14">
        <v>1</v>
      </c>
      <c r="C29" s="15">
        <v>0</v>
      </c>
      <c r="D29" s="14">
        <v>1</v>
      </c>
      <c r="E29" s="54">
        <v>0</v>
      </c>
      <c r="F29" s="14">
        <v>14</v>
      </c>
      <c r="G29" s="14">
        <v>9</v>
      </c>
      <c r="H29" s="55">
        <v>7</v>
      </c>
      <c r="I29" s="56">
        <v>52</v>
      </c>
      <c r="J29" s="14">
        <v>49</v>
      </c>
      <c r="K29" s="14">
        <v>40</v>
      </c>
      <c r="L29" s="14">
        <v>80</v>
      </c>
      <c r="M29" s="14">
        <v>61</v>
      </c>
      <c r="N29" s="54">
        <v>141</v>
      </c>
    </row>
    <row r="30" spans="1:14" ht="21" customHeight="1">
      <c r="A30" s="53" t="s">
        <v>27</v>
      </c>
      <c r="B30" s="14">
        <v>2</v>
      </c>
      <c r="C30" s="15">
        <v>0</v>
      </c>
      <c r="D30" s="14">
        <v>2</v>
      </c>
      <c r="E30" s="54">
        <v>1</v>
      </c>
      <c r="F30" s="14">
        <v>30</v>
      </c>
      <c r="G30" s="14">
        <v>11</v>
      </c>
      <c r="H30" s="55">
        <v>13</v>
      </c>
      <c r="I30" s="56">
        <v>75</v>
      </c>
      <c r="J30" s="14">
        <v>68</v>
      </c>
      <c r="K30" s="14">
        <v>70</v>
      </c>
      <c r="L30" s="14">
        <v>105</v>
      </c>
      <c r="M30" s="14">
        <v>108</v>
      </c>
      <c r="N30" s="54">
        <v>213</v>
      </c>
    </row>
    <row r="31" spans="1:14" ht="21" customHeight="1">
      <c r="A31" s="53" t="s">
        <v>28</v>
      </c>
      <c r="B31" s="14">
        <v>1</v>
      </c>
      <c r="C31" s="15">
        <v>0</v>
      </c>
      <c r="D31" s="14">
        <v>1</v>
      </c>
      <c r="E31" s="54">
        <v>1</v>
      </c>
      <c r="F31" s="14">
        <v>12</v>
      </c>
      <c r="G31" s="14">
        <v>7</v>
      </c>
      <c r="H31" s="55">
        <v>5</v>
      </c>
      <c r="I31" s="56">
        <v>36</v>
      </c>
      <c r="J31" s="14">
        <v>22</v>
      </c>
      <c r="K31" s="14">
        <v>34</v>
      </c>
      <c r="L31" s="14">
        <v>44</v>
      </c>
      <c r="M31" s="14">
        <v>48</v>
      </c>
      <c r="N31" s="54">
        <v>92</v>
      </c>
    </row>
    <row r="32" spans="1:14" ht="21" customHeight="1">
      <c r="A32" s="53" t="s">
        <v>29</v>
      </c>
      <c r="B32" s="14">
        <v>1</v>
      </c>
      <c r="C32" s="15">
        <v>0</v>
      </c>
      <c r="D32" s="14">
        <v>1</v>
      </c>
      <c r="E32" s="54">
        <v>0</v>
      </c>
      <c r="F32" s="14">
        <v>17</v>
      </c>
      <c r="G32" s="14">
        <v>6</v>
      </c>
      <c r="H32" s="55">
        <v>7</v>
      </c>
      <c r="I32" s="56">
        <v>45</v>
      </c>
      <c r="J32" s="14">
        <v>42</v>
      </c>
      <c r="K32" s="14">
        <v>52</v>
      </c>
      <c r="L32" s="14">
        <v>78</v>
      </c>
      <c r="M32" s="14">
        <v>61</v>
      </c>
      <c r="N32" s="54">
        <v>139</v>
      </c>
    </row>
    <row r="33" spans="1:14" ht="21" customHeight="1">
      <c r="A33" s="53" t="s">
        <v>30</v>
      </c>
      <c r="B33" s="14">
        <v>2</v>
      </c>
      <c r="C33" s="15">
        <v>0</v>
      </c>
      <c r="D33" s="14">
        <v>2</v>
      </c>
      <c r="E33" s="54">
        <v>1</v>
      </c>
      <c r="F33" s="14">
        <v>23</v>
      </c>
      <c r="G33" s="14">
        <v>7</v>
      </c>
      <c r="H33" s="55">
        <v>8</v>
      </c>
      <c r="I33" s="56">
        <v>38</v>
      </c>
      <c r="J33" s="14">
        <v>46</v>
      </c>
      <c r="K33" s="14">
        <v>63</v>
      </c>
      <c r="L33" s="14">
        <v>74</v>
      </c>
      <c r="M33" s="14">
        <v>73</v>
      </c>
      <c r="N33" s="54">
        <v>147</v>
      </c>
    </row>
    <row r="34" spans="1:14" ht="18" customHeight="1">
      <c r="A34" s="60"/>
      <c r="B34" s="61"/>
      <c r="C34" s="62"/>
      <c r="D34" s="61"/>
      <c r="E34" s="63"/>
      <c r="F34" s="61"/>
      <c r="G34" s="61"/>
      <c r="H34" s="64"/>
      <c r="I34" s="65"/>
      <c r="J34" s="61"/>
      <c r="K34" s="61"/>
      <c r="L34" s="61"/>
      <c r="M34" s="61"/>
      <c r="N34" s="63"/>
    </row>
    <row r="35" spans="1:14" ht="21" customHeight="1">
      <c r="A35" s="48" t="s">
        <v>42</v>
      </c>
      <c r="B35" s="49">
        <f aca="true" t="shared" si="3" ref="B35:N35">SUM(B36:B43)</f>
        <v>28</v>
      </c>
      <c r="C35" s="49">
        <f t="shared" si="3"/>
        <v>2</v>
      </c>
      <c r="D35" s="49">
        <f t="shared" si="3"/>
        <v>30</v>
      </c>
      <c r="E35" s="50">
        <f t="shared" si="3"/>
        <v>4</v>
      </c>
      <c r="F35" s="49">
        <f t="shared" si="3"/>
        <v>529</v>
      </c>
      <c r="G35" s="49">
        <f t="shared" si="3"/>
        <v>65</v>
      </c>
      <c r="H35" s="51">
        <f t="shared" si="3"/>
        <v>270</v>
      </c>
      <c r="I35" s="52">
        <f t="shared" si="3"/>
        <v>2092</v>
      </c>
      <c r="J35" s="49">
        <f t="shared" si="3"/>
        <v>2150</v>
      </c>
      <c r="K35" s="49">
        <f t="shared" si="3"/>
        <v>2224</v>
      </c>
      <c r="L35" s="49">
        <f t="shared" si="3"/>
        <v>3336</v>
      </c>
      <c r="M35" s="49">
        <f t="shared" si="3"/>
        <v>3130</v>
      </c>
      <c r="N35" s="50">
        <f t="shared" si="3"/>
        <v>6466</v>
      </c>
    </row>
    <row r="36" spans="1:15" ht="21" customHeight="1">
      <c r="A36" s="53" t="s">
        <v>5</v>
      </c>
      <c r="B36" s="14">
        <v>8</v>
      </c>
      <c r="C36" s="15">
        <v>2</v>
      </c>
      <c r="D36" s="14">
        <v>10</v>
      </c>
      <c r="E36" s="54">
        <v>0</v>
      </c>
      <c r="F36" s="14">
        <v>196</v>
      </c>
      <c r="G36" s="14">
        <v>14</v>
      </c>
      <c r="H36" s="55">
        <v>102</v>
      </c>
      <c r="I36" s="56">
        <v>848</v>
      </c>
      <c r="J36" s="14">
        <v>865</v>
      </c>
      <c r="K36" s="14">
        <v>899</v>
      </c>
      <c r="L36" s="14">
        <v>1357</v>
      </c>
      <c r="M36" s="14">
        <v>1255</v>
      </c>
      <c r="N36" s="54">
        <v>2612</v>
      </c>
      <c r="O36" s="18"/>
    </row>
    <row r="37" spans="1:15" ht="21" customHeight="1">
      <c r="A37" s="53" t="s">
        <v>16</v>
      </c>
      <c r="B37" s="14">
        <v>3</v>
      </c>
      <c r="C37" s="15">
        <v>0</v>
      </c>
      <c r="D37" s="14">
        <v>3</v>
      </c>
      <c r="E37" s="54">
        <v>0</v>
      </c>
      <c r="F37" s="14">
        <v>66</v>
      </c>
      <c r="G37" s="14">
        <v>9</v>
      </c>
      <c r="H37" s="55">
        <v>36</v>
      </c>
      <c r="I37" s="56">
        <v>294</v>
      </c>
      <c r="J37" s="14">
        <v>324</v>
      </c>
      <c r="K37" s="14">
        <v>325</v>
      </c>
      <c r="L37" s="14">
        <v>466</v>
      </c>
      <c r="M37" s="14">
        <v>477</v>
      </c>
      <c r="N37" s="54">
        <v>943</v>
      </c>
      <c r="O37" s="18"/>
    </row>
    <row r="38" spans="1:15" ht="21" customHeight="1">
      <c r="A38" s="53" t="s">
        <v>31</v>
      </c>
      <c r="B38" s="14">
        <v>4</v>
      </c>
      <c r="C38" s="15">
        <v>0</v>
      </c>
      <c r="D38" s="14">
        <v>4</v>
      </c>
      <c r="E38" s="54">
        <v>0</v>
      </c>
      <c r="F38" s="14">
        <v>68</v>
      </c>
      <c r="G38" s="14">
        <v>8</v>
      </c>
      <c r="H38" s="55">
        <v>33</v>
      </c>
      <c r="I38" s="56">
        <v>252</v>
      </c>
      <c r="J38" s="14">
        <v>249</v>
      </c>
      <c r="K38" s="14">
        <v>231</v>
      </c>
      <c r="L38" s="14">
        <v>378</v>
      </c>
      <c r="M38" s="14">
        <v>354</v>
      </c>
      <c r="N38" s="54">
        <v>732</v>
      </c>
      <c r="O38" s="18"/>
    </row>
    <row r="39" spans="1:15" ht="21" customHeight="1">
      <c r="A39" s="53" t="s">
        <v>32</v>
      </c>
      <c r="B39" s="14">
        <v>1</v>
      </c>
      <c r="C39" s="15">
        <v>0</v>
      </c>
      <c r="D39" s="14">
        <v>1</v>
      </c>
      <c r="E39" s="54">
        <v>0</v>
      </c>
      <c r="F39" s="14">
        <v>29</v>
      </c>
      <c r="G39" s="14">
        <v>11</v>
      </c>
      <c r="H39" s="55">
        <v>16</v>
      </c>
      <c r="I39" s="56">
        <v>145</v>
      </c>
      <c r="J39" s="14">
        <v>137</v>
      </c>
      <c r="K39" s="14">
        <v>141</v>
      </c>
      <c r="L39" s="14">
        <v>215</v>
      </c>
      <c r="M39" s="14">
        <v>208</v>
      </c>
      <c r="N39" s="54">
        <v>423</v>
      </c>
      <c r="O39" s="18"/>
    </row>
    <row r="40" spans="1:15" ht="21" customHeight="1">
      <c r="A40" s="53" t="s">
        <v>12</v>
      </c>
      <c r="B40" s="14">
        <v>2</v>
      </c>
      <c r="C40" s="15">
        <v>0</v>
      </c>
      <c r="D40" s="14">
        <v>2</v>
      </c>
      <c r="E40" s="54">
        <v>0</v>
      </c>
      <c r="F40" s="14">
        <v>61</v>
      </c>
      <c r="G40" s="14">
        <v>8</v>
      </c>
      <c r="H40" s="55">
        <v>34</v>
      </c>
      <c r="I40" s="56">
        <v>245</v>
      </c>
      <c r="J40" s="14">
        <v>264</v>
      </c>
      <c r="K40" s="14">
        <v>309</v>
      </c>
      <c r="L40" s="14">
        <v>419</v>
      </c>
      <c r="M40" s="14">
        <v>399</v>
      </c>
      <c r="N40" s="54">
        <v>818</v>
      </c>
      <c r="O40" s="18"/>
    </row>
    <row r="41" spans="1:15" ht="21" customHeight="1">
      <c r="A41" s="53" t="s">
        <v>33</v>
      </c>
      <c r="B41" s="14">
        <v>6</v>
      </c>
      <c r="C41" s="15">
        <v>0</v>
      </c>
      <c r="D41" s="14">
        <v>6</v>
      </c>
      <c r="E41" s="54">
        <v>3</v>
      </c>
      <c r="F41" s="14">
        <v>42</v>
      </c>
      <c r="G41" s="14">
        <v>5</v>
      </c>
      <c r="H41" s="55">
        <v>17</v>
      </c>
      <c r="I41" s="56">
        <v>82</v>
      </c>
      <c r="J41" s="14">
        <v>77</v>
      </c>
      <c r="K41" s="14">
        <v>96</v>
      </c>
      <c r="L41" s="14">
        <v>146</v>
      </c>
      <c r="M41" s="14">
        <v>109</v>
      </c>
      <c r="N41" s="54">
        <v>255</v>
      </c>
      <c r="O41" s="18"/>
    </row>
    <row r="42" spans="1:15" ht="21" customHeight="1">
      <c r="A42" s="53" t="s">
        <v>34</v>
      </c>
      <c r="B42" s="14">
        <v>2</v>
      </c>
      <c r="C42" s="15">
        <v>0</v>
      </c>
      <c r="D42" s="14">
        <v>2</v>
      </c>
      <c r="E42" s="54">
        <v>0</v>
      </c>
      <c r="F42" s="14">
        <v>40</v>
      </c>
      <c r="G42" s="14">
        <v>7</v>
      </c>
      <c r="H42" s="55">
        <v>19</v>
      </c>
      <c r="I42" s="56">
        <v>143</v>
      </c>
      <c r="J42" s="14">
        <v>151</v>
      </c>
      <c r="K42" s="14">
        <v>152</v>
      </c>
      <c r="L42" s="14">
        <v>220</v>
      </c>
      <c r="M42" s="14">
        <v>226</v>
      </c>
      <c r="N42" s="54">
        <v>446</v>
      </c>
      <c r="O42" s="18"/>
    </row>
    <row r="43" spans="1:15" ht="21" customHeight="1">
      <c r="A43" s="53" t="s">
        <v>35</v>
      </c>
      <c r="B43" s="14">
        <v>2</v>
      </c>
      <c r="C43" s="15">
        <v>0</v>
      </c>
      <c r="D43" s="14">
        <v>2</v>
      </c>
      <c r="E43" s="54">
        <v>1</v>
      </c>
      <c r="F43" s="14">
        <v>27</v>
      </c>
      <c r="G43" s="14">
        <v>3</v>
      </c>
      <c r="H43" s="55">
        <v>13</v>
      </c>
      <c r="I43" s="56">
        <v>83</v>
      </c>
      <c r="J43" s="14">
        <v>83</v>
      </c>
      <c r="K43" s="14">
        <v>71</v>
      </c>
      <c r="L43" s="14">
        <v>135</v>
      </c>
      <c r="M43" s="14">
        <v>102</v>
      </c>
      <c r="N43" s="54">
        <v>237</v>
      </c>
      <c r="O43" s="18"/>
    </row>
    <row r="44" spans="1:15" ht="18" customHeight="1">
      <c r="A44" s="57"/>
      <c r="B44" s="23"/>
      <c r="C44" s="49"/>
      <c r="D44" s="23"/>
      <c r="E44" s="50"/>
      <c r="F44" s="23"/>
      <c r="G44" s="23"/>
      <c r="H44" s="58"/>
      <c r="I44" s="59"/>
      <c r="J44" s="23"/>
      <c r="K44" s="23"/>
      <c r="L44" s="23"/>
      <c r="M44" s="23"/>
      <c r="N44" s="50"/>
      <c r="O44" s="18"/>
    </row>
    <row r="45" spans="1:15" ht="21" customHeight="1">
      <c r="A45" s="48" t="s">
        <v>43</v>
      </c>
      <c r="B45" s="49">
        <f aca="true" t="shared" si="4" ref="B45:N45">SUM(B46:B50)</f>
        <v>25</v>
      </c>
      <c r="C45" s="49">
        <f t="shared" si="4"/>
        <v>0</v>
      </c>
      <c r="D45" s="49">
        <f t="shared" si="4"/>
        <v>25</v>
      </c>
      <c r="E45" s="50">
        <f t="shared" si="4"/>
        <v>2</v>
      </c>
      <c r="F45" s="49">
        <f t="shared" si="4"/>
        <v>640</v>
      </c>
      <c r="G45" s="49">
        <f t="shared" si="4"/>
        <v>92</v>
      </c>
      <c r="H45" s="51">
        <f t="shared" si="4"/>
        <v>332</v>
      </c>
      <c r="I45" s="52">
        <f t="shared" si="4"/>
        <v>2787</v>
      </c>
      <c r="J45" s="49">
        <f t="shared" si="4"/>
        <v>2867</v>
      </c>
      <c r="K45" s="49">
        <f t="shared" si="4"/>
        <v>2927</v>
      </c>
      <c r="L45" s="49">
        <f t="shared" si="4"/>
        <v>4441</v>
      </c>
      <c r="M45" s="49">
        <f t="shared" si="4"/>
        <v>4140</v>
      </c>
      <c r="N45" s="50">
        <f t="shared" si="4"/>
        <v>8581</v>
      </c>
      <c r="O45" s="18"/>
    </row>
    <row r="46" spans="1:15" ht="21" customHeight="1">
      <c r="A46" s="53" t="s">
        <v>6</v>
      </c>
      <c r="B46" s="14">
        <v>11</v>
      </c>
      <c r="C46" s="15">
        <v>0</v>
      </c>
      <c r="D46" s="14">
        <v>11</v>
      </c>
      <c r="E46" s="54">
        <v>1</v>
      </c>
      <c r="F46" s="14">
        <v>296</v>
      </c>
      <c r="G46" s="14">
        <v>52</v>
      </c>
      <c r="H46" s="55">
        <v>155</v>
      </c>
      <c r="I46" s="56">
        <v>1288</v>
      </c>
      <c r="J46" s="14">
        <v>1366</v>
      </c>
      <c r="K46" s="14">
        <v>1349</v>
      </c>
      <c r="L46" s="14">
        <v>2051</v>
      </c>
      <c r="M46" s="14">
        <v>1952</v>
      </c>
      <c r="N46" s="54">
        <v>4003</v>
      </c>
      <c r="O46" s="18"/>
    </row>
    <row r="47" spans="1:15" ht="21" customHeight="1">
      <c r="A47" s="53" t="s">
        <v>77</v>
      </c>
      <c r="B47" s="14">
        <v>1</v>
      </c>
      <c r="C47" s="15">
        <v>0</v>
      </c>
      <c r="D47" s="14">
        <v>1</v>
      </c>
      <c r="E47" s="54">
        <v>0</v>
      </c>
      <c r="F47" s="14">
        <v>23</v>
      </c>
      <c r="G47" s="14">
        <v>7</v>
      </c>
      <c r="H47" s="55">
        <v>9</v>
      </c>
      <c r="I47" s="56">
        <v>63</v>
      </c>
      <c r="J47" s="14">
        <v>64</v>
      </c>
      <c r="K47" s="14">
        <v>82</v>
      </c>
      <c r="L47" s="14">
        <v>107</v>
      </c>
      <c r="M47" s="14">
        <v>102</v>
      </c>
      <c r="N47" s="54">
        <v>209</v>
      </c>
      <c r="O47" s="18"/>
    </row>
    <row r="48" spans="1:15" ht="21" customHeight="1">
      <c r="A48" s="53" t="s">
        <v>65</v>
      </c>
      <c r="B48" s="14">
        <v>2</v>
      </c>
      <c r="C48" s="15">
        <v>0</v>
      </c>
      <c r="D48" s="14">
        <v>2</v>
      </c>
      <c r="E48" s="54">
        <v>0</v>
      </c>
      <c r="F48" s="14">
        <v>53</v>
      </c>
      <c r="G48" s="14">
        <v>8</v>
      </c>
      <c r="H48" s="55">
        <v>28</v>
      </c>
      <c r="I48" s="56">
        <v>222</v>
      </c>
      <c r="J48" s="14">
        <v>228</v>
      </c>
      <c r="K48" s="14">
        <v>244</v>
      </c>
      <c r="L48" s="14">
        <v>354</v>
      </c>
      <c r="M48" s="14">
        <v>340</v>
      </c>
      <c r="N48" s="54">
        <v>694</v>
      </c>
      <c r="O48" s="18"/>
    </row>
    <row r="49" spans="1:15" ht="21" customHeight="1">
      <c r="A49" s="53" t="s">
        <v>7</v>
      </c>
      <c r="B49" s="14">
        <v>10</v>
      </c>
      <c r="C49" s="15">
        <v>0</v>
      </c>
      <c r="D49" s="14">
        <v>10</v>
      </c>
      <c r="E49" s="54">
        <v>1</v>
      </c>
      <c r="F49" s="14">
        <v>236</v>
      </c>
      <c r="G49" s="14">
        <v>20</v>
      </c>
      <c r="H49" s="55">
        <v>123</v>
      </c>
      <c r="I49" s="56">
        <v>1088</v>
      </c>
      <c r="J49" s="14">
        <v>1068</v>
      </c>
      <c r="K49" s="14">
        <v>1104</v>
      </c>
      <c r="L49" s="14">
        <v>1711</v>
      </c>
      <c r="M49" s="14">
        <v>1549</v>
      </c>
      <c r="N49" s="54">
        <v>3260</v>
      </c>
      <c r="O49" s="18"/>
    </row>
    <row r="50" spans="1:15" ht="21" customHeight="1">
      <c r="A50" s="53" t="s">
        <v>37</v>
      </c>
      <c r="B50" s="14">
        <v>1</v>
      </c>
      <c r="C50" s="15">
        <v>0</v>
      </c>
      <c r="D50" s="14">
        <v>1</v>
      </c>
      <c r="E50" s="54">
        <v>0</v>
      </c>
      <c r="F50" s="14">
        <v>32</v>
      </c>
      <c r="G50" s="14">
        <v>5</v>
      </c>
      <c r="H50" s="55">
        <v>17</v>
      </c>
      <c r="I50" s="56">
        <v>126</v>
      </c>
      <c r="J50" s="14">
        <v>141</v>
      </c>
      <c r="K50" s="14">
        <v>148</v>
      </c>
      <c r="L50" s="14">
        <v>218</v>
      </c>
      <c r="M50" s="14">
        <v>197</v>
      </c>
      <c r="N50" s="54">
        <v>415</v>
      </c>
      <c r="O50" s="18"/>
    </row>
    <row r="51" spans="1:14" s="70" customFormat="1" ht="21" customHeight="1">
      <c r="A51" s="1" t="s">
        <v>44</v>
      </c>
      <c r="B51" s="66">
        <f>B9+B25+B35+B45</f>
        <v>113</v>
      </c>
      <c r="C51" s="66">
        <f>C9+C25+C35+C45</f>
        <v>2</v>
      </c>
      <c r="D51" s="66">
        <f>D9+D25+D35+D45</f>
        <v>115</v>
      </c>
      <c r="E51" s="67">
        <f aca="true" t="shared" si="5" ref="E51:N51">E9+E25+E35+E45</f>
        <v>14</v>
      </c>
      <c r="F51" s="66">
        <f>F9+F25+F35+F45</f>
        <v>2564</v>
      </c>
      <c r="G51" s="66">
        <f t="shared" si="5"/>
        <v>351</v>
      </c>
      <c r="H51" s="68">
        <f>H9+H25+H35+H45</f>
        <v>1304</v>
      </c>
      <c r="I51" s="69">
        <f t="shared" si="5"/>
        <v>10676</v>
      </c>
      <c r="J51" s="66">
        <f t="shared" si="5"/>
        <v>10808</v>
      </c>
      <c r="K51" s="66">
        <f t="shared" si="5"/>
        <v>11231</v>
      </c>
      <c r="L51" s="66">
        <f t="shared" si="5"/>
        <v>16788</v>
      </c>
      <c r="M51" s="66">
        <f t="shared" si="5"/>
        <v>15927</v>
      </c>
      <c r="N51" s="67">
        <f t="shared" si="5"/>
        <v>32715</v>
      </c>
    </row>
    <row r="52" spans="1:15" s="73" customFormat="1" ht="21" customHeight="1">
      <c r="A52" s="10" t="s">
        <v>66</v>
      </c>
      <c r="B52" s="71">
        <v>1</v>
      </c>
      <c r="C52" s="15">
        <v>0</v>
      </c>
      <c r="D52" s="8">
        <v>1</v>
      </c>
      <c r="E52" s="54">
        <v>0</v>
      </c>
      <c r="F52" s="8">
        <v>24</v>
      </c>
      <c r="G52" s="8">
        <v>1</v>
      </c>
      <c r="H52" s="9">
        <v>12</v>
      </c>
      <c r="I52" s="7">
        <v>160</v>
      </c>
      <c r="J52" s="8">
        <v>159</v>
      </c>
      <c r="K52" s="8">
        <v>155</v>
      </c>
      <c r="L52" s="8">
        <v>254</v>
      </c>
      <c r="M52" s="8">
        <v>220</v>
      </c>
      <c r="N52" s="72">
        <v>474</v>
      </c>
      <c r="O52" s="70"/>
    </row>
    <row r="53" spans="1:15" s="73" customFormat="1" ht="21" customHeight="1">
      <c r="A53" s="10" t="s">
        <v>67</v>
      </c>
      <c r="B53" s="74">
        <v>1</v>
      </c>
      <c r="C53" s="75">
        <v>0</v>
      </c>
      <c r="D53" s="12">
        <v>1</v>
      </c>
      <c r="E53" s="6">
        <v>0</v>
      </c>
      <c r="F53" s="12">
        <v>5</v>
      </c>
      <c r="G53" s="74">
        <v>0</v>
      </c>
      <c r="H53" s="13">
        <v>3</v>
      </c>
      <c r="I53" s="11">
        <v>17</v>
      </c>
      <c r="J53" s="12">
        <v>18</v>
      </c>
      <c r="K53" s="12">
        <v>26</v>
      </c>
      <c r="L53" s="12">
        <v>31</v>
      </c>
      <c r="M53" s="12">
        <v>30</v>
      </c>
      <c r="N53" s="76">
        <v>61</v>
      </c>
      <c r="O53" s="70"/>
    </row>
    <row r="54" spans="5:14" ht="14.25">
      <c r="E54" s="77"/>
      <c r="G54" s="98"/>
      <c r="H54" s="98"/>
      <c r="I54" s="98"/>
      <c r="J54" s="103"/>
      <c r="K54" s="103"/>
      <c r="L54" s="98"/>
      <c r="M54" s="98"/>
      <c r="N54" s="103"/>
    </row>
    <row r="56" spans="6:14" ht="14.25">
      <c r="F56" s="18"/>
      <c r="G56" s="18"/>
      <c r="H56" s="18"/>
      <c r="I56" s="18"/>
      <c r="J56" s="18"/>
      <c r="K56" s="18"/>
      <c r="L56" s="18"/>
      <c r="M56" s="18"/>
      <c r="N56" s="18"/>
    </row>
    <row r="57" spans="6:14" ht="14.25">
      <c r="F57" s="18"/>
      <c r="G57" s="18"/>
      <c r="H57" s="18"/>
      <c r="I57" s="18"/>
      <c r="J57" s="18"/>
      <c r="K57" s="18"/>
      <c r="L57" s="18"/>
      <c r="M57" s="18"/>
      <c r="N57" s="18"/>
    </row>
    <row r="58" spans="2:14" ht="14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</sheetData>
  <mergeCells count="1">
    <mergeCell ref="A4:A5"/>
  </mergeCells>
  <printOptions/>
  <pageMargins left="0.5905511811023623" right="0.2362204724409449" top="0.7086614173228347" bottom="0.35433070866141736" header="0.5118110236220472" footer="0.1968503937007874"/>
  <pageSetup firstPageNumber="15" useFirstPageNumber="1" fitToHeight="2" horizontalDpi="600" verticalDpi="6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2011-09-03T03:57:03Z</cp:lastPrinted>
  <dcterms:created xsi:type="dcterms:W3CDTF">2005-09-25T07:24:15Z</dcterms:created>
  <dcterms:modified xsi:type="dcterms:W3CDTF">2011-09-07T03:02:58Z</dcterms:modified>
  <cp:category/>
  <cp:version/>
  <cp:contentType/>
  <cp:contentStatus/>
</cp:coreProperties>
</file>