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65386" windowWidth="15330" windowHeight="4380" firstSheet="1" activeTab="2"/>
  </bookViews>
  <sheets>
    <sheet name="NAV000" sheetId="1" state="hidden" r:id="rId1"/>
    <sheet name="概要" sheetId="2" r:id="rId2"/>
    <sheet name="１　総括表" sheetId="3" r:id="rId3"/>
  </sheets>
  <definedNames>
    <definedName name="_xlnm.Print_Area" localSheetId="2">'１　総括表'!$A$1:$L$43</definedName>
    <definedName name="_xlnm.Print_Area" localSheetId="1">'概要'!$A$1:$P$127</definedName>
  </definedNames>
  <calcPr fullCalcOnLoad="1"/>
</workbook>
</file>

<file path=xl/sharedStrings.xml><?xml version="1.0" encoding="utf-8"?>
<sst xmlns="http://schemas.openxmlformats.org/spreadsheetml/2006/main" count="193" uniqueCount="131">
  <si>
    <t>　学　校　種　別</t>
  </si>
  <si>
    <t xml:space="preserve"> 学級数</t>
  </si>
  <si>
    <t xml:space="preserve"> 職員数</t>
  </si>
  <si>
    <t xml:space="preserve"> 本校</t>
  </si>
  <si>
    <t xml:space="preserve"> 分校</t>
  </si>
  <si>
    <t>　　男</t>
  </si>
  <si>
    <t>　　女</t>
  </si>
  <si>
    <t xml:space="preserve"> 　　　　　　　　　県　立</t>
  </si>
  <si>
    <t xml:space="preserve"> 高　全日制　　市　立</t>
  </si>
  <si>
    <t xml:space="preserve"> 等　　　　　　 　私　立</t>
  </si>
  <si>
    <t xml:space="preserve"> 国立高等専門学校</t>
  </si>
  <si>
    <t xml:space="preserve"> 学</t>
  </si>
  <si>
    <t>（　　）は前年度の数</t>
  </si>
  <si>
    <t>１　学　校　数</t>
  </si>
  <si>
    <t>　①　小　学　校</t>
  </si>
  <si>
    <t>国立</t>
  </si>
  <si>
    <t>本校</t>
  </si>
  <si>
    <t>公立</t>
  </si>
  <si>
    <t>分校</t>
  </si>
  <si>
    <t>前年に比較して</t>
  </si>
  <si>
    <t>　②　中　学　校</t>
  </si>
  <si>
    <t>私立　　</t>
  </si>
  <si>
    <t>県立</t>
  </si>
  <si>
    <t>本校　全日制独立校</t>
  </si>
  <si>
    <t>本校　全定併置校</t>
  </si>
  <si>
    <t>本校　定時制独立校</t>
  </si>
  <si>
    <t>市立</t>
  </si>
  <si>
    <t>２　学　級　数</t>
  </si>
  <si>
    <t>小学校</t>
  </si>
  <si>
    <t>中学校</t>
  </si>
  <si>
    <t>私立</t>
  </si>
  <si>
    <t>高等学校</t>
  </si>
  <si>
    <t>全日制</t>
  </si>
  <si>
    <t>定時制</t>
  </si>
  <si>
    <t>３　児童・生徒数</t>
  </si>
  <si>
    <t>県立全日制</t>
  </si>
  <si>
    <t>本科</t>
  </si>
  <si>
    <t>専攻科</t>
  </si>
  <si>
    <t>県立定時制</t>
  </si>
  <si>
    <t>県立通信制</t>
  </si>
  <si>
    <t>市立全日制</t>
  </si>
  <si>
    <t>私立全日制</t>
  </si>
  <si>
    <t>　　学 　校 　数</t>
  </si>
  <si>
    <t>　　　専攻科　　県　立</t>
  </si>
  <si>
    <t xml:space="preserve"> 　　　　　　　　　私　立</t>
  </si>
  <si>
    <t>１　総 括 表</t>
  </si>
  <si>
    <t>　　　園児・児童・生徒・学生数</t>
  </si>
  <si>
    <t>私立通信制</t>
  </si>
  <si>
    <t>専攻科</t>
  </si>
  <si>
    <t>私立全日制</t>
  </si>
  <si>
    <t>　③　高等学校（全日制・定時制）</t>
  </si>
  <si>
    <t>本校　全日制独立校</t>
  </si>
  <si>
    <t>　　　高等学校（通信制）</t>
  </si>
  <si>
    <t>県立</t>
  </si>
  <si>
    <t>併置校</t>
  </si>
  <si>
    <t>独立校</t>
  </si>
  <si>
    <t>前年に比較して</t>
  </si>
  <si>
    <t>本務教員数</t>
  </si>
  <si>
    <t>　　　　　　　　　 私　立</t>
  </si>
  <si>
    <t>特別支援</t>
  </si>
  <si>
    <t>学校</t>
  </si>
  <si>
    <t>国立</t>
  </si>
  <si>
    <t>　④　特別支援学校　</t>
  </si>
  <si>
    <t>分校</t>
  </si>
  <si>
    <t>県立</t>
  </si>
  <si>
    <t>４　教　員　数</t>
  </si>
  <si>
    <t>（注）高等学校の(　)内は併置校で外数である。</t>
  </si>
  <si>
    <t xml:space="preserve"> 学　定時制　  県　立</t>
  </si>
  <si>
    <t>　　　通信制　  県　立</t>
  </si>
  <si>
    <t>　</t>
  </si>
  <si>
    <t xml:space="preserve">    　　　国　　　　立</t>
  </si>
  <si>
    <t xml:space="preserve"> 期　　　公　　　　立</t>
  </si>
  <si>
    <t xml:space="preserve"> 大　　　私　　　　立</t>
  </si>
  <si>
    <t xml:space="preserve"> 大　　　国　　　　立</t>
  </si>
  <si>
    <t>　　　　　公　　　　立</t>
  </si>
  <si>
    <t xml:space="preserve"> 学　　　私　　　　立</t>
  </si>
  <si>
    <r>
      <t xml:space="preserve"> 短</t>
    </r>
    <r>
      <rPr>
        <sz val="11"/>
        <color indexed="8"/>
        <rFont val="ＭＳ Ｐゴシック"/>
        <family val="3"/>
      </rPr>
      <t>　　　　　  計</t>
    </r>
  </si>
  <si>
    <t xml:space="preserve"> 　　　　　　　　計</t>
  </si>
  <si>
    <t xml:space="preserve"> 幼　　　国　　　　立</t>
  </si>
  <si>
    <t xml:space="preserve"> 稚　　　公　　　　立</t>
  </si>
  <si>
    <t xml:space="preserve"> 園　　　私　　　　立</t>
  </si>
  <si>
    <t xml:space="preserve"> 学　　　国　　　　立</t>
  </si>
  <si>
    <t xml:space="preserve"> 校　　　公　　　　立</t>
  </si>
  <si>
    <r>
      <t xml:space="preserve"> 小　　　　　　 </t>
    </r>
    <r>
      <rPr>
        <sz val="11"/>
        <color indexed="8"/>
        <rFont val="ＭＳ Ｐゴシック"/>
        <family val="3"/>
      </rPr>
      <t>計</t>
    </r>
  </si>
  <si>
    <t xml:space="preserve"> 　　　　　　　　計</t>
  </si>
  <si>
    <t xml:space="preserve"> 校　    小　 　　計</t>
  </si>
  <si>
    <t xml:space="preserve"> 　　　　　　 　計</t>
  </si>
  <si>
    <t xml:space="preserve"> 　　　　　　　 計</t>
  </si>
  <si>
    <t xml:space="preserve">    　　　県　　　　立</t>
  </si>
  <si>
    <t>＜廃校＞　</t>
  </si>
  <si>
    <t>＜新設校＞</t>
  </si>
  <si>
    <t xml:space="preserve">＜休校＞ 　 </t>
  </si>
  <si>
    <t xml:space="preserve"> 米沢市立関根小学校赤崩分校 米沢市立関根小学校松原分校 米沢市立関根小学校板谷分校 米沢市立南原小学校李山分校</t>
  </si>
  <si>
    <t xml:space="preserve"> 米沢市立関小学校綱木分校 米沢市立関小学校高湯分校 米沢市立三沢東部小学校山梨沢分校 南陽市立小滝小学校 　</t>
  </si>
  <si>
    <t>＜廃校＞　　</t>
  </si>
  <si>
    <t>＜新設校＞　</t>
  </si>
  <si>
    <t>＜休校＞　　</t>
  </si>
  <si>
    <t>＜廃校＞　 　なし</t>
  </si>
  <si>
    <t>＜新設校＞　なし</t>
  </si>
  <si>
    <t>私立　　</t>
  </si>
  <si>
    <t>＜廃校＞　 　なし</t>
  </si>
  <si>
    <t>＜新設校＞　なし</t>
  </si>
  <si>
    <t>＜休校＞   　なし</t>
  </si>
  <si>
    <t>＜廃校＞　 　なし</t>
  </si>
  <si>
    <t>＜休校＞   　なし</t>
  </si>
  <si>
    <t>尾花沢市立名木沢小学校 尾花沢市立福原中部小学校 尾花沢市立寺内小学校 尾花沢市立荻袋小学校 金山町立中田小学校 小国町立白沼小学校</t>
  </si>
  <si>
    <t>小国町立伊佐領小学校 小国町立玉川小学校 小国町立玉川小学校足中分校 小国町立小玉川小学校 小国町立沖庭小学校 小国町立北部小学校</t>
  </si>
  <si>
    <t>鶴岡市立朝暘第四小学校 鶴岡市立湯田川小学校 鶴岡市立田川小学校 鶴岡市立朝日大泉小学校 鶴岡市立朝日小学校 酒田市立亀城小学校</t>
  </si>
  <si>
    <t>酒田市立港南小学校 遊佐町立西遊佐小学校 遊佐町立稲川小学校</t>
  </si>
  <si>
    <t>尾花沢市立福原小学校 鶴岡市立朝暘第四小学校 鶴岡市立あさひ小学校 酒田市立亀ヶ崎小学校 遊佐町立藤崎小学校</t>
  </si>
  <si>
    <t>8校（本校1校　分校7校）</t>
  </si>
  <si>
    <t>5校（本校5校）</t>
  </si>
  <si>
    <t>平成２６年度学校数・学級数・児童生徒数並びに教員数の概要</t>
  </si>
  <si>
    <t>1校（本校1校）</t>
  </si>
  <si>
    <t>2校（分校2校）</t>
  </si>
  <si>
    <t>酒田市立東部中学校</t>
  </si>
  <si>
    <t>米沢市立第五中学校松原分校 米沢市立南原中学校網木分校</t>
  </si>
  <si>
    <t>山形県立村山産業高等学校</t>
  </si>
  <si>
    <t>山形県立村山農業高等学校 山形県立東根工業高等学校</t>
  </si>
  <si>
    <t>2校（本校全日制独立校2校）</t>
  </si>
  <si>
    <t>＜新設校＞　分校4校</t>
  </si>
  <si>
    <t>山形県立村山特別支援学校山形校 山形県立村山特別支援学校天童校 山形県立楯岡特別支援学校寒河江校 山形県立米沢養護学校長井校</t>
  </si>
  <si>
    <t>1校（本校全日制独立校1校）</t>
  </si>
  <si>
    <t>21校（本校20校　分校1校）</t>
  </si>
  <si>
    <t>＜名称変更＞山形県立金山高等学校→山形県立新庄南高等学校金山校（本校→分校） 山形県立山添高等学校→山形県立鶴岡南高等学校山添校（本校→分校）</t>
  </si>
  <si>
    <t>私立</t>
  </si>
  <si>
    <t>本校</t>
  </si>
  <si>
    <t>7校（本校6校、私立1校）</t>
  </si>
  <si>
    <t>酒田市立松山中学校 酒田市立飛鳥中学校 小国町立白沼中学校 小国町立玉川中学校 小国町立小玉川中学校 小国町立北部中学校 日本大学中学校</t>
  </si>
  <si>
    <t>分校　全日制独立校</t>
  </si>
  <si>
    <r>
      <t xml:space="preserve"> 中　　　　　　 </t>
    </r>
    <r>
      <rPr>
        <sz val="11"/>
        <color indexed="8"/>
        <rFont val="ＭＳ Ｐゴシック"/>
        <family val="3"/>
      </rPr>
      <t>計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</si>
</sst>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\(#,##0\)"/>
    <numFmt numFmtId="177" formatCode="\(#,##0\);\(\-#,##0\)"/>
    <numFmt numFmtId="178" formatCode="#,##0&quot;学&quot;&quot;級&quot;&quot;の&quot;&quot;増&quot;;#,##0&quot;学&quot;&quot;級&quot;&quot;の&quot;&quot;減&quot;"/>
    <numFmt numFmtId="179" formatCode="#,##0;\-#,##0;&quot;-&quot;"/>
    <numFmt numFmtId="180" formatCode="#,##0&quot;人&quot;&quot;の&quot;&quot;増&quot;;#,##0&quot;人&quot;&quot;の&quot;&quot;減&quot;"/>
    <numFmt numFmtId="181" formatCode="#,##0_);\(#,##0\)"/>
    <numFmt numFmtId="182" formatCode="#,##0_);[Red]\(#,##0\)"/>
    <numFmt numFmtId="183" formatCode="#,##0\ ;[Red]\(#,##0\)"/>
    <numFmt numFmtId="184" formatCode="0_);\(0\)"/>
    <numFmt numFmtId="185" formatCode="0_);[Red]\(0\)"/>
    <numFmt numFmtId="186" formatCode="#,##0;&quot;△ &quot;#,##0"/>
  </numFmts>
  <fonts count="47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明朝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明朝"/>
      <family val="3"/>
    </font>
    <font>
      <sz val="10"/>
      <color indexed="8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5" fillId="0" borderId="5" applyNumberFormat="0" applyFill="0" applyAlignment="0" applyProtection="0"/>
    <xf numFmtId="0" fontId="36" fillId="29" borderId="0" applyNumberFormat="0" applyBorder="0" applyAlignment="0" applyProtection="0"/>
    <xf numFmtId="0" fontId="37" fillId="30" borderId="6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0" borderId="11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6" applyNumberFormat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182" fontId="8" fillId="33" borderId="0" xfId="0" applyNumberFormat="1" applyFont="1" applyFill="1" applyAlignment="1">
      <alignment/>
    </xf>
    <xf numFmtId="185" fontId="8" fillId="33" borderId="0" xfId="0" applyNumberFormat="1" applyFont="1" applyFill="1" applyAlignment="1">
      <alignment/>
    </xf>
    <xf numFmtId="176" fontId="8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3" fontId="8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right"/>
    </xf>
    <xf numFmtId="176" fontId="8" fillId="33" borderId="0" xfId="0" applyNumberFormat="1" applyFont="1" applyFill="1" applyAlignment="1">
      <alignment horizontal="right"/>
    </xf>
    <xf numFmtId="184" fontId="8" fillId="33" borderId="0" xfId="0" applyNumberFormat="1" applyFont="1" applyFill="1" applyAlignment="1">
      <alignment/>
    </xf>
    <xf numFmtId="183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177" fontId="8" fillId="33" borderId="0" xfId="52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177" fontId="8" fillId="33" borderId="0" xfId="0" applyNumberFormat="1" applyFont="1" applyFill="1" applyAlignment="1">
      <alignment/>
    </xf>
    <xf numFmtId="177" fontId="8" fillId="33" borderId="0" xfId="0" applyNumberFormat="1" applyFont="1" applyFill="1" applyAlignment="1">
      <alignment horizontal="center"/>
    </xf>
    <xf numFmtId="176" fontId="8" fillId="33" borderId="0" xfId="52" applyNumberFormat="1" applyFont="1" applyFill="1" applyAlignment="1">
      <alignment/>
    </xf>
    <xf numFmtId="0" fontId="8" fillId="33" borderId="0" xfId="52" applyNumberFormat="1" applyFont="1" applyFill="1" applyAlignment="1">
      <alignment/>
    </xf>
    <xf numFmtId="178" fontId="8" fillId="33" borderId="0" xfId="0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41" fontId="13" fillId="33" borderId="0" xfId="0" applyNumberFormat="1" applyFont="1" applyFill="1" applyBorder="1" applyAlignment="1">
      <alignment/>
    </xf>
    <xf numFmtId="180" fontId="8" fillId="33" borderId="0" xfId="0" applyNumberFormat="1" applyFont="1" applyFill="1" applyAlignment="1">
      <alignment horizontal="center"/>
    </xf>
    <xf numFmtId="182" fontId="13" fillId="33" borderId="0" xfId="0" applyNumberFormat="1" applyFont="1" applyFill="1" applyBorder="1" applyAlignment="1">
      <alignment horizontal="right"/>
    </xf>
    <xf numFmtId="176" fontId="8" fillId="33" borderId="0" xfId="0" applyNumberFormat="1" applyFont="1" applyFill="1" applyBorder="1" applyAlignment="1">
      <alignment horizontal="right"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9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2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3" borderId="18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41" fontId="9" fillId="33" borderId="14" xfId="0" applyNumberFormat="1" applyFont="1" applyFill="1" applyBorder="1" applyAlignment="1">
      <alignment/>
    </xf>
    <xf numFmtId="41" fontId="9" fillId="33" borderId="22" xfId="0" applyNumberFormat="1" applyFont="1" applyFill="1" applyBorder="1" applyAlignment="1">
      <alignment/>
    </xf>
    <xf numFmtId="41" fontId="9" fillId="33" borderId="15" xfId="0" applyNumberFormat="1" applyFont="1" applyFill="1" applyBorder="1" applyAlignment="1">
      <alignment/>
    </xf>
    <xf numFmtId="41" fontId="8" fillId="33" borderId="23" xfId="0" applyNumberFormat="1" applyFont="1" applyFill="1" applyBorder="1" applyAlignment="1">
      <alignment/>
    </xf>
    <xf numFmtId="41" fontId="9" fillId="33" borderId="13" xfId="0" applyNumberFormat="1" applyFont="1" applyFill="1" applyBorder="1" applyAlignment="1">
      <alignment/>
    </xf>
    <xf numFmtId="41" fontId="14" fillId="33" borderId="22" xfId="0" applyNumberFormat="1" applyFont="1" applyFill="1" applyBorder="1" applyAlignment="1">
      <alignment/>
    </xf>
    <xf numFmtId="0" fontId="8" fillId="33" borderId="24" xfId="0" applyFont="1" applyFill="1" applyBorder="1" applyAlignment="1">
      <alignment/>
    </xf>
    <xf numFmtId="41" fontId="8" fillId="33" borderId="25" xfId="0" applyNumberFormat="1" applyFont="1" applyFill="1" applyBorder="1" applyAlignment="1">
      <alignment/>
    </xf>
    <xf numFmtId="41" fontId="8" fillId="33" borderId="0" xfId="0" applyNumberFormat="1" applyFont="1" applyFill="1" applyAlignment="1">
      <alignment/>
    </xf>
    <xf numFmtId="41" fontId="8" fillId="33" borderId="24" xfId="0" applyNumberFormat="1" applyFont="1" applyFill="1" applyBorder="1" applyAlignment="1">
      <alignment/>
    </xf>
    <xf numFmtId="41" fontId="13" fillId="33" borderId="25" xfId="0" applyNumberFormat="1" applyFont="1" applyFill="1" applyBorder="1" applyAlignment="1">
      <alignment/>
    </xf>
    <xf numFmtId="41" fontId="9" fillId="33" borderId="25" xfId="0" applyNumberFormat="1" applyFont="1" applyFill="1" applyBorder="1" applyAlignment="1">
      <alignment/>
    </xf>
    <xf numFmtId="41" fontId="9" fillId="33" borderId="23" xfId="0" applyNumberFormat="1" applyFont="1" applyFill="1" applyBorder="1" applyAlignment="1">
      <alignment/>
    </xf>
    <xf numFmtId="41" fontId="9" fillId="33" borderId="0" xfId="0" applyNumberFormat="1" applyFont="1" applyFill="1" applyAlignment="1">
      <alignment/>
    </xf>
    <xf numFmtId="41" fontId="9" fillId="33" borderId="24" xfId="0" applyNumberFormat="1" applyFont="1" applyFill="1" applyBorder="1" applyAlignment="1">
      <alignment/>
    </xf>
    <xf numFmtId="0" fontId="9" fillId="33" borderId="24" xfId="0" applyFont="1" applyFill="1" applyBorder="1" applyAlignment="1">
      <alignment/>
    </xf>
    <xf numFmtId="41" fontId="8" fillId="33" borderId="24" xfId="0" applyNumberFormat="1" applyFont="1" applyFill="1" applyBorder="1" applyAlignment="1">
      <alignment horizontal="right"/>
    </xf>
    <xf numFmtId="181" fontId="9" fillId="33" borderId="0" xfId="0" applyNumberFormat="1" applyFont="1" applyFill="1" applyAlignment="1">
      <alignment horizontal="right"/>
    </xf>
    <xf numFmtId="181" fontId="9" fillId="33" borderId="23" xfId="0" applyNumberFormat="1" applyFont="1" applyFill="1" applyBorder="1" applyAlignment="1">
      <alignment horizontal="right"/>
    </xf>
    <xf numFmtId="41" fontId="8" fillId="33" borderId="23" xfId="0" applyNumberFormat="1" applyFont="1" applyFill="1" applyBorder="1" applyAlignment="1">
      <alignment horizontal="right"/>
    </xf>
    <xf numFmtId="181" fontId="8" fillId="33" borderId="23" xfId="0" applyNumberFormat="1" applyFont="1" applyFill="1" applyBorder="1" applyAlignment="1">
      <alignment horizontal="right"/>
    </xf>
    <xf numFmtId="181" fontId="8" fillId="33" borderId="0" xfId="0" applyNumberFormat="1" applyFont="1" applyFill="1" applyAlignment="1">
      <alignment horizontal="right"/>
    </xf>
    <xf numFmtId="181" fontId="8" fillId="33" borderId="25" xfId="0" applyNumberFormat="1" applyFont="1" applyFill="1" applyBorder="1" applyAlignment="1">
      <alignment/>
    </xf>
    <xf numFmtId="181" fontId="8" fillId="33" borderId="23" xfId="0" applyNumberFormat="1" applyFont="1" applyFill="1" applyBorder="1" applyAlignment="1">
      <alignment/>
    </xf>
    <xf numFmtId="181" fontId="8" fillId="33" borderId="0" xfId="0" applyNumberFormat="1" applyFont="1" applyFill="1" applyAlignment="1">
      <alignment/>
    </xf>
    <xf numFmtId="41" fontId="8" fillId="33" borderId="25" xfId="0" applyNumberFormat="1" applyFont="1" applyFill="1" applyBorder="1" applyAlignment="1">
      <alignment horizontal="right"/>
    </xf>
    <xf numFmtId="41" fontId="9" fillId="33" borderId="23" xfId="0" applyNumberFormat="1" applyFont="1" applyFill="1" applyBorder="1" applyAlignment="1">
      <alignment horizontal="right"/>
    </xf>
    <xf numFmtId="41" fontId="9" fillId="33" borderId="24" xfId="0" applyNumberFormat="1" applyFont="1" applyFill="1" applyBorder="1" applyAlignment="1">
      <alignment horizontal="right"/>
    </xf>
    <xf numFmtId="41" fontId="8" fillId="33" borderId="19" xfId="0" applyNumberFormat="1" applyFont="1" applyFill="1" applyBorder="1" applyAlignment="1">
      <alignment/>
    </xf>
    <xf numFmtId="41" fontId="8" fillId="33" borderId="19" xfId="0" applyNumberFormat="1" applyFont="1" applyFill="1" applyBorder="1" applyAlignment="1">
      <alignment horizontal="right"/>
    </xf>
    <xf numFmtId="41" fontId="8" fillId="33" borderId="17" xfId="0" applyNumberFormat="1" applyFont="1" applyFill="1" applyBorder="1" applyAlignment="1">
      <alignment horizontal="right"/>
    </xf>
    <xf numFmtId="41" fontId="8" fillId="33" borderId="17" xfId="52" applyNumberFormat="1" applyFont="1" applyFill="1" applyBorder="1" applyAlignment="1">
      <alignment/>
    </xf>
    <xf numFmtId="41" fontId="8" fillId="33" borderId="19" xfId="52" applyNumberFormat="1" applyFont="1" applyFill="1" applyBorder="1" applyAlignment="1">
      <alignment/>
    </xf>
    <xf numFmtId="41" fontId="8" fillId="33" borderId="18" xfId="0" applyNumberFormat="1" applyFont="1" applyFill="1" applyBorder="1" applyAlignment="1">
      <alignment/>
    </xf>
    <xf numFmtId="41" fontId="8" fillId="33" borderId="17" xfId="0" applyNumberFormat="1" applyFont="1" applyFill="1" applyBorder="1" applyAlignment="1">
      <alignment/>
    </xf>
    <xf numFmtId="0" fontId="12" fillId="33" borderId="15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80</xdr:row>
      <xdr:rowOff>9525</xdr:rowOff>
    </xdr:from>
    <xdr:to>
      <xdr:col>6</xdr:col>
      <xdr:colOff>161925</xdr:colOff>
      <xdr:row>82</xdr:row>
      <xdr:rowOff>0</xdr:rowOff>
    </xdr:to>
    <xdr:sp>
      <xdr:nvSpPr>
        <xdr:cNvPr id="1" name="AutoShape 185"/>
        <xdr:cNvSpPr>
          <a:spLocks/>
        </xdr:cNvSpPr>
      </xdr:nvSpPr>
      <xdr:spPr>
        <a:xfrm>
          <a:off x="5514975" y="173355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95</xdr:row>
      <xdr:rowOff>9525</xdr:rowOff>
    </xdr:from>
    <xdr:to>
      <xdr:col>6</xdr:col>
      <xdr:colOff>161925</xdr:colOff>
      <xdr:row>97</xdr:row>
      <xdr:rowOff>0</xdr:rowOff>
    </xdr:to>
    <xdr:sp>
      <xdr:nvSpPr>
        <xdr:cNvPr id="2" name="AutoShape 186"/>
        <xdr:cNvSpPr>
          <a:spLocks/>
        </xdr:cNvSpPr>
      </xdr:nvSpPr>
      <xdr:spPr>
        <a:xfrm>
          <a:off x="5514975" y="207645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113</xdr:row>
      <xdr:rowOff>9525</xdr:rowOff>
    </xdr:from>
    <xdr:to>
      <xdr:col>6</xdr:col>
      <xdr:colOff>161925</xdr:colOff>
      <xdr:row>115</xdr:row>
      <xdr:rowOff>0</xdr:rowOff>
    </xdr:to>
    <xdr:sp>
      <xdr:nvSpPr>
        <xdr:cNvPr id="3" name="AutoShape 187"/>
        <xdr:cNvSpPr>
          <a:spLocks/>
        </xdr:cNvSpPr>
      </xdr:nvSpPr>
      <xdr:spPr>
        <a:xfrm>
          <a:off x="5514975" y="248793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82</xdr:row>
      <xdr:rowOff>9525</xdr:rowOff>
    </xdr:from>
    <xdr:to>
      <xdr:col>6</xdr:col>
      <xdr:colOff>152400</xdr:colOff>
      <xdr:row>85</xdr:row>
      <xdr:rowOff>0</xdr:rowOff>
    </xdr:to>
    <xdr:sp>
      <xdr:nvSpPr>
        <xdr:cNvPr id="4" name="AutoShape 188"/>
        <xdr:cNvSpPr>
          <a:spLocks/>
        </xdr:cNvSpPr>
      </xdr:nvSpPr>
      <xdr:spPr>
        <a:xfrm>
          <a:off x="5514975" y="17792700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97</xdr:row>
      <xdr:rowOff>9525</xdr:rowOff>
    </xdr:from>
    <xdr:to>
      <xdr:col>6</xdr:col>
      <xdr:colOff>152400</xdr:colOff>
      <xdr:row>100</xdr:row>
      <xdr:rowOff>0</xdr:rowOff>
    </xdr:to>
    <xdr:sp>
      <xdr:nvSpPr>
        <xdr:cNvPr id="5" name="AutoShape 189"/>
        <xdr:cNvSpPr>
          <a:spLocks/>
        </xdr:cNvSpPr>
      </xdr:nvSpPr>
      <xdr:spPr>
        <a:xfrm>
          <a:off x="5514975" y="21221700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115</xdr:row>
      <xdr:rowOff>9525</xdr:rowOff>
    </xdr:from>
    <xdr:to>
      <xdr:col>6</xdr:col>
      <xdr:colOff>152400</xdr:colOff>
      <xdr:row>118</xdr:row>
      <xdr:rowOff>0</xdr:rowOff>
    </xdr:to>
    <xdr:sp>
      <xdr:nvSpPr>
        <xdr:cNvPr id="6" name="AutoShape 190"/>
        <xdr:cNvSpPr>
          <a:spLocks/>
        </xdr:cNvSpPr>
      </xdr:nvSpPr>
      <xdr:spPr>
        <a:xfrm>
          <a:off x="5514975" y="25336500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47625</xdr:colOff>
      <xdr:row>89</xdr:row>
      <xdr:rowOff>9525</xdr:rowOff>
    </xdr:from>
    <xdr:to>
      <xdr:col>6</xdr:col>
      <xdr:colOff>180975</xdr:colOff>
      <xdr:row>91</xdr:row>
      <xdr:rowOff>38100</xdr:rowOff>
    </xdr:to>
    <xdr:sp>
      <xdr:nvSpPr>
        <xdr:cNvPr id="7" name="AutoShape 191"/>
        <xdr:cNvSpPr>
          <a:spLocks/>
        </xdr:cNvSpPr>
      </xdr:nvSpPr>
      <xdr:spPr>
        <a:xfrm>
          <a:off x="5505450" y="19392900"/>
          <a:ext cx="133350" cy="485775"/>
        </a:xfrm>
        <a:prstGeom prst="rightBrace">
          <a:avLst>
            <a:gd name="adj" fmla="val 225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85</xdr:row>
      <xdr:rowOff>9525</xdr:rowOff>
    </xdr:from>
    <xdr:to>
      <xdr:col>6</xdr:col>
      <xdr:colOff>180975</xdr:colOff>
      <xdr:row>89</xdr:row>
      <xdr:rowOff>0</xdr:rowOff>
    </xdr:to>
    <xdr:sp>
      <xdr:nvSpPr>
        <xdr:cNvPr id="8" name="AutoShape 192"/>
        <xdr:cNvSpPr>
          <a:spLocks/>
        </xdr:cNvSpPr>
      </xdr:nvSpPr>
      <xdr:spPr>
        <a:xfrm>
          <a:off x="5514975" y="18478500"/>
          <a:ext cx="1143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108</xdr:row>
      <xdr:rowOff>9525</xdr:rowOff>
    </xdr:from>
    <xdr:to>
      <xdr:col>6</xdr:col>
      <xdr:colOff>180975</xdr:colOff>
      <xdr:row>110</xdr:row>
      <xdr:rowOff>0</xdr:rowOff>
    </xdr:to>
    <xdr:sp>
      <xdr:nvSpPr>
        <xdr:cNvPr id="9" name="AutoShape 193"/>
        <xdr:cNvSpPr>
          <a:spLocks/>
        </xdr:cNvSpPr>
      </xdr:nvSpPr>
      <xdr:spPr>
        <a:xfrm>
          <a:off x="5514975" y="23736300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124</xdr:row>
      <xdr:rowOff>9525</xdr:rowOff>
    </xdr:from>
    <xdr:to>
      <xdr:col>6</xdr:col>
      <xdr:colOff>180975</xdr:colOff>
      <xdr:row>126</xdr:row>
      <xdr:rowOff>0</xdr:rowOff>
    </xdr:to>
    <xdr:sp>
      <xdr:nvSpPr>
        <xdr:cNvPr id="10" name="AutoShape 194"/>
        <xdr:cNvSpPr>
          <a:spLocks/>
        </xdr:cNvSpPr>
      </xdr:nvSpPr>
      <xdr:spPr>
        <a:xfrm>
          <a:off x="5514975" y="27393900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118</xdr:row>
      <xdr:rowOff>9525</xdr:rowOff>
    </xdr:from>
    <xdr:to>
      <xdr:col>6</xdr:col>
      <xdr:colOff>257175</xdr:colOff>
      <xdr:row>123</xdr:row>
      <xdr:rowOff>219075</xdr:rowOff>
    </xdr:to>
    <xdr:sp>
      <xdr:nvSpPr>
        <xdr:cNvPr id="11" name="AutoShape 195"/>
        <xdr:cNvSpPr>
          <a:spLocks/>
        </xdr:cNvSpPr>
      </xdr:nvSpPr>
      <xdr:spPr>
        <a:xfrm>
          <a:off x="5514975" y="26022300"/>
          <a:ext cx="200025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100</xdr:row>
      <xdr:rowOff>0</xdr:rowOff>
    </xdr:from>
    <xdr:to>
      <xdr:col>6</xdr:col>
      <xdr:colOff>190500</xdr:colOff>
      <xdr:row>107</xdr:row>
      <xdr:rowOff>219075</xdr:rowOff>
    </xdr:to>
    <xdr:sp>
      <xdr:nvSpPr>
        <xdr:cNvPr id="12" name="AutoShape 196"/>
        <xdr:cNvSpPr>
          <a:spLocks/>
        </xdr:cNvSpPr>
      </xdr:nvSpPr>
      <xdr:spPr>
        <a:xfrm>
          <a:off x="5514975" y="21897975"/>
          <a:ext cx="133350" cy="1819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80</xdr:row>
      <xdr:rowOff>9525</xdr:rowOff>
    </xdr:from>
    <xdr:to>
      <xdr:col>6</xdr:col>
      <xdr:colOff>161925</xdr:colOff>
      <xdr:row>82</xdr:row>
      <xdr:rowOff>0</xdr:rowOff>
    </xdr:to>
    <xdr:sp>
      <xdr:nvSpPr>
        <xdr:cNvPr id="13" name="AutoShape 228"/>
        <xdr:cNvSpPr>
          <a:spLocks/>
        </xdr:cNvSpPr>
      </xdr:nvSpPr>
      <xdr:spPr>
        <a:xfrm>
          <a:off x="5514975" y="173355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95</xdr:row>
      <xdr:rowOff>9525</xdr:rowOff>
    </xdr:from>
    <xdr:to>
      <xdr:col>6</xdr:col>
      <xdr:colOff>161925</xdr:colOff>
      <xdr:row>97</xdr:row>
      <xdr:rowOff>0</xdr:rowOff>
    </xdr:to>
    <xdr:sp>
      <xdr:nvSpPr>
        <xdr:cNvPr id="14" name="AutoShape 229"/>
        <xdr:cNvSpPr>
          <a:spLocks/>
        </xdr:cNvSpPr>
      </xdr:nvSpPr>
      <xdr:spPr>
        <a:xfrm>
          <a:off x="5514975" y="207645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113</xdr:row>
      <xdr:rowOff>9525</xdr:rowOff>
    </xdr:from>
    <xdr:to>
      <xdr:col>6</xdr:col>
      <xdr:colOff>161925</xdr:colOff>
      <xdr:row>115</xdr:row>
      <xdr:rowOff>0</xdr:rowOff>
    </xdr:to>
    <xdr:sp>
      <xdr:nvSpPr>
        <xdr:cNvPr id="15" name="AutoShape 230"/>
        <xdr:cNvSpPr>
          <a:spLocks/>
        </xdr:cNvSpPr>
      </xdr:nvSpPr>
      <xdr:spPr>
        <a:xfrm>
          <a:off x="5514975" y="24879300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82</xdr:row>
      <xdr:rowOff>9525</xdr:rowOff>
    </xdr:from>
    <xdr:to>
      <xdr:col>6</xdr:col>
      <xdr:colOff>152400</xdr:colOff>
      <xdr:row>85</xdr:row>
      <xdr:rowOff>0</xdr:rowOff>
    </xdr:to>
    <xdr:sp>
      <xdr:nvSpPr>
        <xdr:cNvPr id="16" name="AutoShape 231"/>
        <xdr:cNvSpPr>
          <a:spLocks/>
        </xdr:cNvSpPr>
      </xdr:nvSpPr>
      <xdr:spPr>
        <a:xfrm>
          <a:off x="5514975" y="17792700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97</xdr:row>
      <xdr:rowOff>9525</xdr:rowOff>
    </xdr:from>
    <xdr:to>
      <xdr:col>6</xdr:col>
      <xdr:colOff>152400</xdr:colOff>
      <xdr:row>100</xdr:row>
      <xdr:rowOff>0</xdr:rowOff>
    </xdr:to>
    <xdr:sp>
      <xdr:nvSpPr>
        <xdr:cNvPr id="17" name="AutoShape 232"/>
        <xdr:cNvSpPr>
          <a:spLocks/>
        </xdr:cNvSpPr>
      </xdr:nvSpPr>
      <xdr:spPr>
        <a:xfrm>
          <a:off x="5514975" y="21221700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115</xdr:row>
      <xdr:rowOff>9525</xdr:rowOff>
    </xdr:from>
    <xdr:to>
      <xdr:col>6</xdr:col>
      <xdr:colOff>152400</xdr:colOff>
      <xdr:row>118</xdr:row>
      <xdr:rowOff>0</xdr:rowOff>
    </xdr:to>
    <xdr:sp>
      <xdr:nvSpPr>
        <xdr:cNvPr id="18" name="AutoShape 233"/>
        <xdr:cNvSpPr>
          <a:spLocks/>
        </xdr:cNvSpPr>
      </xdr:nvSpPr>
      <xdr:spPr>
        <a:xfrm>
          <a:off x="5514975" y="25336500"/>
          <a:ext cx="95250" cy="676275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47625</xdr:colOff>
      <xdr:row>89</xdr:row>
      <xdr:rowOff>9525</xdr:rowOff>
    </xdr:from>
    <xdr:to>
      <xdr:col>6</xdr:col>
      <xdr:colOff>180975</xdr:colOff>
      <xdr:row>91</xdr:row>
      <xdr:rowOff>38100</xdr:rowOff>
    </xdr:to>
    <xdr:sp>
      <xdr:nvSpPr>
        <xdr:cNvPr id="19" name="AutoShape 234"/>
        <xdr:cNvSpPr>
          <a:spLocks/>
        </xdr:cNvSpPr>
      </xdr:nvSpPr>
      <xdr:spPr>
        <a:xfrm>
          <a:off x="5505450" y="19392900"/>
          <a:ext cx="133350" cy="485775"/>
        </a:xfrm>
        <a:prstGeom prst="rightBrace">
          <a:avLst>
            <a:gd name="adj" fmla="val 225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85</xdr:row>
      <xdr:rowOff>9525</xdr:rowOff>
    </xdr:from>
    <xdr:to>
      <xdr:col>6</xdr:col>
      <xdr:colOff>180975</xdr:colOff>
      <xdr:row>89</xdr:row>
      <xdr:rowOff>0</xdr:rowOff>
    </xdr:to>
    <xdr:sp>
      <xdr:nvSpPr>
        <xdr:cNvPr id="20" name="AutoShape 235"/>
        <xdr:cNvSpPr>
          <a:spLocks/>
        </xdr:cNvSpPr>
      </xdr:nvSpPr>
      <xdr:spPr>
        <a:xfrm>
          <a:off x="5514975" y="18478500"/>
          <a:ext cx="114300" cy="904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108</xdr:row>
      <xdr:rowOff>9525</xdr:rowOff>
    </xdr:from>
    <xdr:to>
      <xdr:col>6</xdr:col>
      <xdr:colOff>180975</xdr:colOff>
      <xdr:row>110</xdr:row>
      <xdr:rowOff>0</xdr:rowOff>
    </xdr:to>
    <xdr:sp>
      <xdr:nvSpPr>
        <xdr:cNvPr id="21" name="AutoShape 236"/>
        <xdr:cNvSpPr>
          <a:spLocks/>
        </xdr:cNvSpPr>
      </xdr:nvSpPr>
      <xdr:spPr>
        <a:xfrm>
          <a:off x="5514975" y="23736300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124</xdr:row>
      <xdr:rowOff>9525</xdr:rowOff>
    </xdr:from>
    <xdr:to>
      <xdr:col>6</xdr:col>
      <xdr:colOff>180975</xdr:colOff>
      <xdr:row>126</xdr:row>
      <xdr:rowOff>0</xdr:rowOff>
    </xdr:to>
    <xdr:sp>
      <xdr:nvSpPr>
        <xdr:cNvPr id="22" name="AutoShape 237"/>
        <xdr:cNvSpPr>
          <a:spLocks/>
        </xdr:cNvSpPr>
      </xdr:nvSpPr>
      <xdr:spPr>
        <a:xfrm>
          <a:off x="5514975" y="27393900"/>
          <a:ext cx="114300" cy="447675"/>
        </a:xfrm>
        <a:prstGeom prst="rightBrace">
          <a:avLst>
            <a:gd name="adj" fmla="val 33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118</xdr:row>
      <xdr:rowOff>9525</xdr:rowOff>
    </xdr:from>
    <xdr:to>
      <xdr:col>6</xdr:col>
      <xdr:colOff>257175</xdr:colOff>
      <xdr:row>123</xdr:row>
      <xdr:rowOff>219075</xdr:rowOff>
    </xdr:to>
    <xdr:sp>
      <xdr:nvSpPr>
        <xdr:cNvPr id="23" name="AutoShape 238"/>
        <xdr:cNvSpPr>
          <a:spLocks/>
        </xdr:cNvSpPr>
      </xdr:nvSpPr>
      <xdr:spPr>
        <a:xfrm>
          <a:off x="5514975" y="26022300"/>
          <a:ext cx="200025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57150</xdr:colOff>
      <xdr:row>100</xdr:row>
      <xdr:rowOff>0</xdr:rowOff>
    </xdr:from>
    <xdr:to>
      <xdr:col>6</xdr:col>
      <xdr:colOff>190500</xdr:colOff>
      <xdr:row>107</xdr:row>
      <xdr:rowOff>219075</xdr:rowOff>
    </xdr:to>
    <xdr:sp>
      <xdr:nvSpPr>
        <xdr:cNvPr id="24" name="AutoShape 239"/>
        <xdr:cNvSpPr>
          <a:spLocks/>
        </xdr:cNvSpPr>
      </xdr:nvSpPr>
      <xdr:spPr>
        <a:xfrm>
          <a:off x="5514975" y="21897975"/>
          <a:ext cx="133350" cy="1819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323850</xdr:colOff>
      <xdr:row>5</xdr:row>
      <xdr:rowOff>95250</xdr:rowOff>
    </xdr:from>
    <xdr:to>
      <xdr:col>5</xdr:col>
      <xdr:colOff>447675</xdr:colOff>
      <xdr:row>6</xdr:row>
      <xdr:rowOff>238125</xdr:rowOff>
    </xdr:to>
    <xdr:sp>
      <xdr:nvSpPr>
        <xdr:cNvPr id="25" name="AutoShape 269"/>
        <xdr:cNvSpPr>
          <a:spLocks/>
        </xdr:cNvSpPr>
      </xdr:nvSpPr>
      <xdr:spPr>
        <a:xfrm>
          <a:off x="4867275" y="1247775"/>
          <a:ext cx="1333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9525</xdr:rowOff>
    </xdr:from>
    <xdr:to>
      <xdr:col>5</xdr:col>
      <xdr:colOff>161925</xdr:colOff>
      <xdr:row>27</xdr:row>
      <xdr:rowOff>0</xdr:rowOff>
    </xdr:to>
    <xdr:sp>
      <xdr:nvSpPr>
        <xdr:cNvPr id="26" name="AutoShape 270"/>
        <xdr:cNvSpPr>
          <a:spLocks/>
        </xdr:cNvSpPr>
      </xdr:nvSpPr>
      <xdr:spPr>
        <a:xfrm>
          <a:off x="4600575" y="5457825"/>
          <a:ext cx="104775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228600</xdr:colOff>
      <xdr:row>4</xdr:row>
      <xdr:rowOff>28575</xdr:rowOff>
    </xdr:from>
    <xdr:to>
      <xdr:col>7</xdr:col>
      <xdr:colOff>419100</xdr:colOff>
      <xdr:row>7</xdr:row>
      <xdr:rowOff>19050</xdr:rowOff>
    </xdr:to>
    <xdr:sp>
      <xdr:nvSpPr>
        <xdr:cNvPr id="27" name="AutoShape 271"/>
        <xdr:cNvSpPr>
          <a:spLocks/>
        </xdr:cNvSpPr>
      </xdr:nvSpPr>
      <xdr:spPr>
        <a:xfrm>
          <a:off x="6553200" y="942975"/>
          <a:ext cx="190500" cy="704850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23</xdr:row>
      <xdr:rowOff>9525</xdr:rowOff>
    </xdr:from>
    <xdr:to>
      <xdr:col>7</xdr:col>
      <xdr:colOff>180975</xdr:colOff>
      <xdr:row>27</xdr:row>
      <xdr:rowOff>0</xdr:rowOff>
    </xdr:to>
    <xdr:sp>
      <xdr:nvSpPr>
        <xdr:cNvPr id="28" name="AutoShape 272"/>
        <xdr:cNvSpPr>
          <a:spLocks/>
        </xdr:cNvSpPr>
      </xdr:nvSpPr>
      <xdr:spPr>
        <a:xfrm>
          <a:off x="6410325" y="5219700"/>
          <a:ext cx="95250" cy="942975"/>
        </a:xfrm>
        <a:prstGeom prst="rightBrace">
          <a:avLst>
            <a:gd name="adj1" fmla="val -41083"/>
            <a:gd name="adj2" fmla="val -9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6</xdr:col>
      <xdr:colOff>85725</xdr:colOff>
      <xdr:row>39</xdr:row>
      <xdr:rowOff>66675</xdr:rowOff>
    </xdr:from>
    <xdr:to>
      <xdr:col>6</xdr:col>
      <xdr:colOff>190500</xdr:colOff>
      <xdr:row>43</xdr:row>
      <xdr:rowOff>38100</xdr:rowOff>
    </xdr:to>
    <xdr:sp>
      <xdr:nvSpPr>
        <xdr:cNvPr id="29" name="AutoShape 273"/>
        <xdr:cNvSpPr>
          <a:spLocks/>
        </xdr:cNvSpPr>
      </xdr:nvSpPr>
      <xdr:spPr>
        <a:xfrm>
          <a:off x="5543550" y="8791575"/>
          <a:ext cx="104775" cy="885825"/>
        </a:xfrm>
        <a:prstGeom prst="rightBrace">
          <a:avLst>
            <a:gd name="adj1" fmla="val -44273"/>
            <a:gd name="adj2" fmla="val -9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67</xdr:row>
      <xdr:rowOff>9525</xdr:rowOff>
    </xdr:from>
    <xdr:to>
      <xdr:col>5</xdr:col>
      <xdr:colOff>180975</xdr:colOff>
      <xdr:row>70</xdr:row>
      <xdr:rowOff>0</xdr:rowOff>
    </xdr:to>
    <xdr:sp>
      <xdr:nvSpPr>
        <xdr:cNvPr id="30" name="AutoShape 274"/>
        <xdr:cNvSpPr>
          <a:spLocks/>
        </xdr:cNvSpPr>
      </xdr:nvSpPr>
      <xdr:spPr>
        <a:xfrm>
          <a:off x="4600575" y="14620875"/>
          <a:ext cx="114300" cy="676275"/>
        </a:xfrm>
        <a:prstGeom prst="rightBrace">
          <a:avLst>
            <a:gd name="adj" fmla="val 9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57150</xdr:colOff>
      <xdr:row>39</xdr:row>
      <xdr:rowOff>9525</xdr:rowOff>
    </xdr:from>
    <xdr:to>
      <xdr:col>8</xdr:col>
      <xdr:colOff>152400</xdr:colOff>
      <xdr:row>44</xdr:row>
      <xdr:rowOff>219075</xdr:rowOff>
    </xdr:to>
    <xdr:sp>
      <xdr:nvSpPr>
        <xdr:cNvPr id="31" name="AutoShape 275"/>
        <xdr:cNvSpPr>
          <a:spLocks/>
        </xdr:cNvSpPr>
      </xdr:nvSpPr>
      <xdr:spPr>
        <a:xfrm>
          <a:off x="7286625" y="8734425"/>
          <a:ext cx="95250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57</xdr:row>
      <xdr:rowOff>9525</xdr:rowOff>
    </xdr:from>
    <xdr:to>
      <xdr:col>5</xdr:col>
      <xdr:colOff>161925</xdr:colOff>
      <xdr:row>59</xdr:row>
      <xdr:rowOff>0</xdr:rowOff>
    </xdr:to>
    <xdr:sp>
      <xdr:nvSpPr>
        <xdr:cNvPr id="32" name="AutoShape 276"/>
        <xdr:cNvSpPr>
          <a:spLocks/>
        </xdr:cNvSpPr>
      </xdr:nvSpPr>
      <xdr:spPr>
        <a:xfrm>
          <a:off x="4600575" y="1250632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323850</xdr:colOff>
      <xdr:row>5</xdr:row>
      <xdr:rowOff>95250</xdr:rowOff>
    </xdr:from>
    <xdr:to>
      <xdr:col>5</xdr:col>
      <xdr:colOff>447675</xdr:colOff>
      <xdr:row>6</xdr:row>
      <xdr:rowOff>238125</xdr:rowOff>
    </xdr:to>
    <xdr:sp>
      <xdr:nvSpPr>
        <xdr:cNvPr id="33" name="AutoShape 277"/>
        <xdr:cNvSpPr>
          <a:spLocks/>
        </xdr:cNvSpPr>
      </xdr:nvSpPr>
      <xdr:spPr>
        <a:xfrm>
          <a:off x="4867275" y="1247775"/>
          <a:ext cx="1333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24</xdr:row>
      <xdr:rowOff>9525</xdr:rowOff>
    </xdr:from>
    <xdr:to>
      <xdr:col>5</xdr:col>
      <xdr:colOff>161925</xdr:colOff>
      <xdr:row>27</xdr:row>
      <xdr:rowOff>0</xdr:rowOff>
    </xdr:to>
    <xdr:sp>
      <xdr:nvSpPr>
        <xdr:cNvPr id="34" name="AutoShape 278"/>
        <xdr:cNvSpPr>
          <a:spLocks/>
        </xdr:cNvSpPr>
      </xdr:nvSpPr>
      <xdr:spPr>
        <a:xfrm>
          <a:off x="4600575" y="5457825"/>
          <a:ext cx="104775" cy="704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228600</xdr:colOff>
      <xdr:row>4</xdr:row>
      <xdr:rowOff>28575</xdr:rowOff>
    </xdr:from>
    <xdr:to>
      <xdr:col>7</xdr:col>
      <xdr:colOff>419100</xdr:colOff>
      <xdr:row>7</xdr:row>
      <xdr:rowOff>19050</xdr:rowOff>
    </xdr:to>
    <xdr:sp>
      <xdr:nvSpPr>
        <xdr:cNvPr id="35" name="AutoShape 279"/>
        <xdr:cNvSpPr>
          <a:spLocks/>
        </xdr:cNvSpPr>
      </xdr:nvSpPr>
      <xdr:spPr>
        <a:xfrm>
          <a:off x="6553200" y="942975"/>
          <a:ext cx="190500" cy="704850"/>
        </a:xfrm>
        <a:prstGeom prst="rightBrace">
          <a:avLst>
            <a:gd name="adj" fmla="val 471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85725</xdr:colOff>
      <xdr:row>23</xdr:row>
      <xdr:rowOff>9525</xdr:rowOff>
    </xdr:from>
    <xdr:to>
      <xdr:col>7</xdr:col>
      <xdr:colOff>180975</xdr:colOff>
      <xdr:row>27</xdr:row>
      <xdr:rowOff>0</xdr:rowOff>
    </xdr:to>
    <xdr:sp>
      <xdr:nvSpPr>
        <xdr:cNvPr id="36" name="AutoShape 280"/>
        <xdr:cNvSpPr>
          <a:spLocks/>
        </xdr:cNvSpPr>
      </xdr:nvSpPr>
      <xdr:spPr>
        <a:xfrm>
          <a:off x="6410325" y="5219700"/>
          <a:ext cx="95250" cy="942975"/>
        </a:xfrm>
        <a:prstGeom prst="rightBrace">
          <a:avLst>
            <a:gd name="adj1" fmla="val -41199"/>
            <a:gd name="adj2" fmla="val -9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67</xdr:row>
      <xdr:rowOff>9525</xdr:rowOff>
    </xdr:from>
    <xdr:to>
      <xdr:col>5</xdr:col>
      <xdr:colOff>180975</xdr:colOff>
      <xdr:row>70</xdr:row>
      <xdr:rowOff>0</xdr:rowOff>
    </xdr:to>
    <xdr:sp>
      <xdr:nvSpPr>
        <xdr:cNvPr id="37" name="AutoShape 282"/>
        <xdr:cNvSpPr>
          <a:spLocks/>
        </xdr:cNvSpPr>
      </xdr:nvSpPr>
      <xdr:spPr>
        <a:xfrm>
          <a:off x="4600575" y="14620875"/>
          <a:ext cx="114300" cy="676275"/>
        </a:xfrm>
        <a:prstGeom prst="rightBrace">
          <a:avLst>
            <a:gd name="adj" fmla="val 91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8</xdr:col>
      <xdr:colOff>57150</xdr:colOff>
      <xdr:row>39</xdr:row>
      <xdr:rowOff>9525</xdr:rowOff>
    </xdr:from>
    <xdr:to>
      <xdr:col>8</xdr:col>
      <xdr:colOff>152400</xdr:colOff>
      <xdr:row>44</xdr:row>
      <xdr:rowOff>219075</xdr:rowOff>
    </xdr:to>
    <xdr:sp>
      <xdr:nvSpPr>
        <xdr:cNvPr id="38" name="AutoShape 283"/>
        <xdr:cNvSpPr>
          <a:spLocks/>
        </xdr:cNvSpPr>
      </xdr:nvSpPr>
      <xdr:spPr>
        <a:xfrm>
          <a:off x="7286625" y="8734425"/>
          <a:ext cx="95250" cy="1352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</xdr:col>
      <xdr:colOff>57150</xdr:colOff>
      <xdr:row>57</xdr:row>
      <xdr:rowOff>9525</xdr:rowOff>
    </xdr:from>
    <xdr:to>
      <xdr:col>5</xdr:col>
      <xdr:colOff>161925</xdr:colOff>
      <xdr:row>59</xdr:row>
      <xdr:rowOff>0</xdr:rowOff>
    </xdr:to>
    <xdr:sp>
      <xdr:nvSpPr>
        <xdr:cNvPr id="39" name="AutoShape 284"/>
        <xdr:cNvSpPr>
          <a:spLocks/>
        </xdr:cNvSpPr>
      </xdr:nvSpPr>
      <xdr:spPr>
        <a:xfrm>
          <a:off x="4600575" y="12506325"/>
          <a:ext cx="10477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27</xdr:row>
      <xdr:rowOff>133350</xdr:rowOff>
    </xdr:from>
    <xdr:to>
      <xdr:col>0</xdr:col>
      <xdr:colOff>533400</xdr:colOff>
      <xdr:row>31</xdr:row>
      <xdr:rowOff>123825</xdr:rowOff>
    </xdr:to>
    <xdr:sp>
      <xdr:nvSpPr>
        <xdr:cNvPr id="1" name="正方形/長方形 2"/>
        <xdr:cNvSpPr>
          <a:spLocks/>
        </xdr:cNvSpPr>
      </xdr:nvSpPr>
      <xdr:spPr>
        <a:xfrm>
          <a:off x="57150" y="4686300"/>
          <a:ext cx="476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wordArtVertRtl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援学校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特別支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27"/>
  <sheetViews>
    <sheetView zoomScaleSheetLayoutView="100" zoomScalePageLayoutView="0" workbookViewId="0" topLeftCell="A37">
      <selection activeCell="J44" sqref="J44"/>
    </sheetView>
  </sheetViews>
  <sheetFormatPr defaultColWidth="8.796875" defaultRowHeight="14.25"/>
  <cols>
    <col min="1" max="1" width="9" style="1" customWidth="1"/>
    <col min="2" max="2" width="10.3984375" style="1" customWidth="1"/>
    <col min="3" max="3" width="10.19921875" style="1" customWidth="1"/>
    <col min="4" max="4" width="9" style="1" customWidth="1"/>
    <col min="5" max="5" width="9.09765625" style="3" bestFit="1" customWidth="1"/>
    <col min="6" max="6" width="9.59765625" style="1" bestFit="1" customWidth="1"/>
    <col min="7" max="7" width="9.09765625" style="3" bestFit="1" customWidth="1"/>
    <col min="8" max="8" width="9.5" style="1" bestFit="1" customWidth="1"/>
    <col min="9" max="9" width="9" style="1" customWidth="1"/>
    <col min="10" max="10" width="18.59765625" style="1" bestFit="1" customWidth="1"/>
    <col min="11" max="11" width="9" style="1" customWidth="1"/>
    <col min="12" max="12" width="9" style="4" customWidth="1"/>
    <col min="13" max="15" width="9" style="1" customWidth="1"/>
    <col min="16" max="16" width="5.8984375" style="1" customWidth="1"/>
    <col min="17" max="17" width="11.59765625" style="1" customWidth="1"/>
    <col min="18" max="16384" width="9" style="1" customWidth="1"/>
  </cols>
  <sheetData>
    <row r="1" spans="2:10" ht="18" customHeight="1">
      <c r="B1" s="2" t="s">
        <v>112</v>
      </c>
      <c r="J1" s="1" t="s">
        <v>12</v>
      </c>
    </row>
    <row r="2" ht="16.5" customHeight="1">
      <c r="G2" s="5"/>
    </row>
    <row r="3" spans="1:7" ht="18.75" customHeight="1">
      <c r="A3" s="6" t="s">
        <v>13</v>
      </c>
      <c r="G3" s="5"/>
    </row>
    <row r="4" spans="1:7" ht="18.75" customHeight="1">
      <c r="A4" s="1" t="s">
        <v>14</v>
      </c>
      <c r="G4" s="5"/>
    </row>
    <row r="5" spans="2:7" ht="18.75" customHeight="1">
      <c r="B5" s="1" t="s">
        <v>15</v>
      </c>
      <c r="C5" s="1" t="s">
        <v>16</v>
      </c>
      <c r="D5" s="7">
        <v>1</v>
      </c>
      <c r="E5" s="5">
        <v>1</v>
      </c>
      <c r="G5" s="5"/>
    </row>
    <row r="6" spans="2:9" ht="18.75" customHeight="1">
      <c r="B6" s="1" t="s">
        <v>17</v>
      </c>
      <c r="C6" s="1" t="s">
        <v>16</v>
      </c>
      <c r="D6" s="7">
        <v>266</v>
      </c>
      <c r="E6" s="5">
        <v>281</v>
      </c>
      <c r="F6" s="8">
        <v>275</v>
      </c>
      <c r="G6" s="9">
        <v>291</v>
      </c>
      <c r="H6" s="7">
        <v>276</v>
      </c>
      <c r="I6" s="5">
        <v>292</v>
      </c>
    </row>
    <row r="7" spans="2:7" ht="18.75" customHeight="1">
      <c r="B7" s="1" t="s">
        <v>17</v>
      </c>
      <c r="C7" s="1" t="s">
        <v>18</v>
      </c>
      <c r="D7" s="7">
        <v>9</v>
      </c>
      <c r="E7" s="5">
        <v>10</v>
      </c>
      <c r="G7" s="5"/>
    </row>
    <row r="8" spans="2:7" ht="18.75" customHeight="1">
      <c r="B8" s="1" t="s">
        <v>19</v>
      </c>
      <c r="E8" s="10"/>
      <c r="G8" s="5"/>
    </row>
    <row r="9" spans="2:7" ht="18.75" customHeight="1">
      <c r="B9" s="1" t="s">
        <v>89</v>
      </c>
      <c r="C9" s="1" t="s">
        <v>123</v>
      </c>
      <c r="E9" s="11"/>
      <c r="G9" s="5"/>
    </row>
    <row r="10" spans="3:7" ht="18.75" customHeight="1">
      <c r="C10" s="12" t="s">
        <v>105</v>
      </c>
      <c r="E10" s="11"/>
      <c r="G10" s="5"/>
    </row>
    <row r="11" spans="3:7" ht="18.75" customHeight="1">
      <c r="C11" s="12" t="s">
        <v>106</v>
      </c>
      <c r="E11" s="11"/>
      <c r="G11" s="5"/>
    </row>
    <row r="12" spans="3:7" ht="18.75" customHeight="1">
      <c r="C12" s="12" t="s">
        <v>107</v>
      </c>
      <c r="E12" s="11"/>
      <c r="G12" s="5"/>
    </row>
    <row r="13" spans="3:7" ht="18.75" customHeight="1">
      <c r="C13" s="12" t="s">
        <v>108</v>
      </c>
      <c r="E13" s="11"/>
      <c r="G13" s="5"/>
    </row>
    <row r="14" spans="3:7" ht="8.25" customHeight="1">
      <c r="C14" s="12"/>
      <c r="E14" s="11"/>
      <c r="G14" s="5"/>
    </row>
    <row r="15" spans="2:7" ht="18.75" customHeight="1">
      <c r="B15" s="1" t="s">
        <v>90</v>
      </c>
      <c r="C15" s="1" t="s">
        <v>111</v>
      </c>
      <c r="E15" s="11"/>
      <c r="G15" s="5"/>
    </row>
    <row r="16" spans="3:7" ht="18.75" customHeight="1">
      <c r="C16" s="1" t="s">
        <v>109</v>
      </c>
      <c r="E16" s="11"/>
      <c r="G16" s="5"/>
    </row>
    <row r="17" spans="5:7" ht="8.25" customHeight="1">
      <c r="E17" s="11"/>
      <c r="G17" s="5"/>
    </row>
    <row r="18" spans="2:7" ht="18.75" customHeight="1">
      <c r="B18" s="1" t="s">
        <v>91</v>
      </c>
      <c r="C18" s="1" t="s">
        <v>110</v>
      </c>
      <c r="E18" s="11"/>
      <c r="G18" s="5"/>
    </row>
    <row r="19" spans="3:7" ht="19.5" customHeight="1">
      <c r="C19" s="1" t="s">
        <v>92</v>
      </c>
      <c r="E19" s="11"/>
      <c r="G19" s="5"/>
    </row>
    <row r="20" spans="3:7" ht="19.5" customHeight="1">
      <c r="C20" s="1" t="s">
        <v>93</v>
      </c>
      <c r="E20" s="11"/>
      <c r="G20" s="5"/>
    </row>
    <row r="21" spans="5:7" ht="19.5" customHeight="1">
      <c r="E21" s="11"/>
      <c r="G21" s="5"/>
    </row>
    <row r="22" spans="5:7" ht="19.5" customHeight="1">
      <c r="E22" s="11"/>
      <c r="G22" s="5"/>
    </row>
    <row r="23" spans="1:7" ht="18.75" customHeight="1">
      <c r="A23" s="1" t="s">
        <v>20</v>
      </c>
      <c r="G23" s="5"/>
    </row>
    <row r="24" spans="2:7" ht="18.75" customHeight="1">
      <c r="B24" s="1" t="s">
        <v>15</v>
      </c>
      <c r="C24" s="1" t="s">
        <v>16</v>
      </c>
      <c r="D24" s="7">
        <v>1</v>
      </c>
      <c r="E24" s="5">
        <v>1</v>
      </c>
      <c r="G24" s="5"/>
    </row>
    <row r="25" spans="2:9" ht="18.75" customHeight="1">
      <c r="B25" s="1" t="s">
        <v>17</v>
      </c>
      <c r="C25" s="1" t="s">
        <v>16</v>
      </c>
      <c r="D25" s="7">
        <v>102</v>
      </c>
      <c r="E25" s="5">
        <v>107</v>
      </c>
      <c r="F25" s="7">
        <v>105</v>
      </c>
      <c r="G25" s="5">
        <v>111</v>
      </c>
      <c r="H25" s="7">
        <v>106</v>
      </c>
      <c r="I25" s="5">
        <v>112</v>
      </c>
    </row>
    <row r="26" spans="2:9" ht="18.75" customHeight="1">
      <c r="B26" s="1" t="s">
        <v>17</v>
      </c>
      <c r="C26" s="1" t="s">
        <v>18</v>
      </c>
      <c r="D26" s="7">
        <v>3</v>
      </c>
      <c r="E26" s="5">
        <v>3</v>
      </c>
      <c r="F26" s="7"/>
      <c r="G26" s="5"/>
      <c r="H26" s="7"/>
      <c r="I26" s="5"/>
    </row>
    <row r="27" spans="2:7" ht="18.75" customHeight="1">
      <c r="B27" s="1" t="s">
        <v>125</v>
      </c>
      <c r="C27" s="1" t="s">
        <v>126</v>
      </c>
      <c r="D27" s="7">
        <v>0</v>
      </c>
      <c r="E27" s="5">
        <v>1</v>
      </c>
      <c r="G27" s="5"/>
    </row>
    <row r="28" spans="2:7" ht="18.75" customHeight="1">
      <c r="B28" s="1" t="s">
        <v>19</v>
      </c>
      <c r="E28" s="11"/>
      <c r="G28" s="5"/>
    </row>
    <row r="29" spans="2:7" ht="18.75" customHeight="1">
      <c r="B29" s="1" t="s">
        <v>94</v>
      </c>
      <c r="C29" s="1" t="s">
        <v>127</v>
      </c>
      <c r="E29" s="11"/>
      <c r="G29" s="5"/>
    </row>
    <row r="30" spans="3:11" ht="18.75" customHeight="1">
      <c r="C30" s="12" t="s">
        <v>128</v>
      </c>
      <c r="D30" s="13"/>
      <c r="E30" s="13"/>
      <c r="F30" s="13"/>
      <c r="G30" s="13"/>
      <c r="H30" s="13"/>
      <c r="I30" s="13"/>
      <c r="J30" s="13"/>
      <c r="K30" s="13"/>
    </row>
    <row r="31" spans="3:7" ht="8.25" customHeight="1">
      <c r="C31" s="1" t="s">
        <v>69</v>
      </c>
      <c r="E31" s="11"/>
      <c r="G31" s="5"/>
    </row>
    <row r="32" spans="2:7" ht="18.75" customHeight="1">
      <c r="B32" s="1" t="s">
        <v>95</v>
      </c>
      <c r="C32" s="1" t="s">
        <v>113</v>
      </c>
      <c r="E32" s="11"/>
      <c r="G32" s="5"/>
    </row>
    <row r="33" spans="3:7" ht="18.75" customHeight="1">
      <c r="C33" s="1" t="s">
        <v>115</v>
      </c>
      <c r="E33" s="11"/>
      <c r="G33" s="5"/>
    </row>
    <row r="34" spans="5:7" ht="8.25" customHeight="1">
      <c r="E34" s="11"/>
      <c r="G34" s="5"/>
    </row>
    <row r="35" spans="2:7" ht="18.75" customHeight="1">
      <c r="B35" s="1" t="s">
        <v>96</v>
      </c>
      <c r="C35" s="1" t="s">
        <v>114</v>
      </c>
      <c r="E35" s="11"/>
      <c r="G35" s="5"/>
    </row>
    <row r="36" spans="3:7" ht="18.75" customHeight="1">
      <c r="C36" s="1" t="s">
        <v>116</v>
      </c>
      <c r="E36" s="11"/>
      <c r="G36" s="5"/>
    </row>
    <row r="37" spans="5:7" ht="18.75" customHeight="1">
      <c r="E37" s="11"/>
      <c r="G37" s="5"/>
    </row>
    <row r="38" ht="17.25" customHeight="1">
      <c r="G38" s="5"/>
    </row>
    <row r="39" spans="1:7" ht="18" customHeight="1">
      <c r="A39" s="1" t="s">
        <v>50</v>
      </c>
      <c r="G39" s="5"/>
    </row>
    <row r="40" spans="2:7" ht="18" customHeight="1">
      <c r="B40" s="1" t="s">
        <v>22</v>
      </c>
      <c r="C40" s="1" t="s">
        <v>23</v>
      </c>
      <c r="E40" s="3">
        <v>38</v>
      </c>
      <c r="F40" s="14">
        <v>41</v>
      </c>
      <c r="G40" s="15"/>
    </row>
    <row r="41" spans="2:8" ht="18" customHeight="1">
      <c r="B41" s="1" t="s">
        <v>22</v>
      </c>
      <c r="C41" s="1" t="s">
        <v>24</v>
      </c>
      <c r="E41" s="3">
        <v>4</v>
      </c>
      <c r="F41" s="14">
        <v>4</v>
      </c>
      <c r="G41" s="15">
        <v>46</v>
      </c>
      <c r="H41" s="16">
        <v>47</v>
      </c>
    </row>
    <row r="42" spans="2:10" ht="18" customHeight="1">
      <c r="B42" s="1" t="s">
        <v>22</v>
      </c>
      <c r="C42" s="1" t="s">
        <v>25</v>
      </c>
      <c r="E42" s="3">
        <v>1</v>
      </c>
      <c r="F42" s="14">
        <v>1</v>
      </c>
      <c r="G42" s="15"/>
      <c r="I42" s="7">
        <v>62</v>
      </c>
      <c r="J42" s="17">
        <v>63</v>
      </c>
    </row>
    <row r="43" spans="2:10" ht="18" customHeight="1">
      <c r="B43" s="1" t="s">
        <v>22</v>
      </c>
      <c r="C43" s="1" t="s">
        <v>129</v>
      </c>
      <c r="E43" s="3">
        <v>3</v>
      </c>
      <c r="F43" s="14">
        <v>1</v>
      </c>
      <c r="G43" s="15"/>
      <c r="I43" s="7"/>
      <c r="J43" s="17"/>
    </row>
    <row r="44" spans="2:7" ht="18" customHeight="1">
      <c r="B44" s="1" t="s">
        <v>26</v>
      </c>
      <c r="C44" s="1" t="s">
        <v>23</v>
      </c>
      <c r="E44" s="3">
        <v>1</v>
      </c>
      <c r="F44" s="14">
        <v>1</v>
      </c>
      <c r="G44" s="5"/>
    </row>
    <row r="45" spans="2:7" ht="18" customHeight="1">
      <c r="B45" s="1" t="s">
        <v>21</v>
      </c>
      <c r="C45" s="1" t="s">
        <v>51</v>
      </c>
      <c r="E45" s="3">
        <v>15</v>
      </c>
      <c r="F45" s="14">
        <v>15</v>
      </c>
      <c r="G45" s="5"/>
    </row>
    <row r="46" spans="2:7" ht="18" customHeight="1">
      <c r="B46" s="1" t="s">
        <v>19</v>
      </c>
      <c r="F46" s="14"/>
      <c r="G46" s="5"/>
    </row>
    <row r="47" spans="2:7" ht="18.75" customHeight="1">
      <c r="B47" s="1" t="s">
        <v>97</v>
      </c>
      <c r="C47" s="1" t="s">
        <v>119</v>
      </c>
      <c r="F47" s="14"/>
      <c r="G47" s="5"/>
    </row>
    <row r="48" spans="3:7" ht="18.75" customHeight="1">
      <c r="C48" s="1" t="s">
        <v>118</v>
      </c>
      <c r="F48" s="14"/>
      <c r="G48" s="5"/>
    </row>
    <row r="49" spans="6:7" ht="8.25" customHeight="1">
      <c r="F49" s="14"/>
      <c r="G49" s="5"/>
    </row>
    <row r="50" spans="2:7" ht="18.75" customHeight="1">
      <c r="B50" s="1" t="s">
        <v>98</v>
      </c>
      <c r="C50" s="1" t="s">
        <v>122</v>
      </c>
      <c r="F50" s="14"/>
      <c r="G50" s="5"/>
    </row>
    <row r="51" spans="3:7" ht="18.75" customHeight="1">
      <c r="C51" s="1" t="s">
        <v>117</v>
      </c>
      <c r="F51" s="14"/>
      <c r="G51" s="5"/>
    </row>
    <row r="52" spans="6:7" ht="8.25" customHeight="1">
      <c r="F52" s="14"/>
      <c r="G52" s="5"/>
    </row>
    <row r="53" spans="2:7" ht="18.75" customHeight="1">
      <c r="B53" s="1" t="s">
        <v>102</v>
      </c>
      <c r="F53" s="14"/>
      <c r="G53" s="5"/>
    </row>
    <row r="54" spans="6:7" ht="8.25" customHeight="1">
      <c r="F54" s="14"/>
      <c r="G54" s="5"/>
    </row>
    <row r="55" spans="2:7" ht="18" customHeight="1">
      <c r="B55" s="1" t="s">
        <v>124</v>
      </c>
      <c r="F55" s="14"/>
      <c r="G55" s="5"/>
    </row>
    <row r="56" spans="6:7" ht="16.5" customHeight="1">
      <c r="F56" s="14"/>
      <c r="G56" s="5"/>
    </row>
    <row r="57" spans="1:7" ht="18" customHeight="1">
      <c r="A57" s="1" t="s">
        <v>52</v>
      </c>
      <c r="F57" s="14"/>
      <c r="G57" s="5"/>
    </row>
    <row r="58" spans="2:7" ht="18" customHeight="1">
      <c r="B58" s="1" t="s">
        <v>53</v>
      </c>
      <c r="C58" s="1" t="s">
        <v>54</v>
      </c>
      <c r="D58" s="1">
        <v>2</v>
      </c>
      <c r="E58" s="18">
        <v>2</v>
      </c>
      <c r="F58" s="19">
        <v>3</v>
      </c>
      <c r="G58" s="5">
        <v>3</v>
      </c>
    </row>
    <row r="59" spans="2:7" ht="18" customHeight="1">
      <c r="B59" s="1" t="s">
        <v>99</v>
      </c>
      <c r="C59" s="1" t="s">
        <v>55</v>
      </c>
      <c r="D59" s="1">
        <v>1</v>
      </c>
      <c r="E59" s="18">
        <v>1</v>
      </c>
      <c r="F59" s="14"/>
      <c r="G59" s="5"/>
    </row>
    <row r="60" spans="2:7" ht="18" customHeight="1">
      <c r="B60" s="1" t="s">
        <v>56</v>
      </c>
      <c r="E60" s="5"/>
      <c r="F60" s="14"/>
      <c r="G60" s="5"/>
    </row>
    <row r="61" spans="2:7" ht="18" customHeight="1">
      <c r="B61" s="1" t="s">
        <v>100</v>
      </c>
      <c r="E61" s="5"/>
      <c r="F61" s="14"/>
      <c r="G61" s="5"/>
    </row>
    <row r="62" spans="5:7" ht="11.25" customHeight="1">
      <c r="E62" s="5"/>
      <c r="F62" s="14"/>
      <c r="G62" s="5"/>
    </row>
    <row r="63" spans="2:7" ht="18" customHeight="1">
      <c r="B63" s="1" t="s">
        <v>101</v>
      </c>
      <c r="E63" s="5"/>
      <c r="F63" s="14"/>
      <c r="G63" s="5"/>
    </row>
    <row r="64" spans="5:7" ht="11.25" customHeight="1">
      <c r="E64" s="5"/>
      <c r="F64" s="14"/>
      <c r="G64" s="5"/>
    </row>
    <row r="65" spans="2:7" ht="18" customHeight="1">
      <c r="B65" s="1" t="s">
        <v>102</v>
      </c>
      <c r="E65" s="5"/>
      <c r="F65" s="14"/>
      <c r="G65" s="5"/>
    </row>
    <row r="66" spans="5:7" ht="18" customHeight="1">
      <c r="E66" s="5"/>
      <c r="F66" s="14"/>
      <c r="G66" s="5"/>
    </row>
    <row r="67" spans="1:7" ht="18" customHeight="1">
      <c r="A67" s="1" t="s">
        <v>62</v>
      </c>
      <c r="E67" s="5"/>
      <c r="F67" s="14"/>
      <c r="G67" s="5"/>
    </row>
    <row r="68" spans="2:7" ht="18" customHeight="1">
      <c r="B68" s="1" t="s">
        <v>15</v>
      </c>
      <c r="C68" s="1" t="s">
        <v>16</v>
      </c>
      <c r="D68" s="1">
        <v>1</v>
      </c>
      <c r="E68" s="18">
        <v>1</v>
      </c>
      <c r="G68" s="5"/>
    </row>
    <row r="69" spans="2:7" ht="18" customHeight="1">
      <c r="B69" s="1" t="s">
        <v>22</v>
      </c>
      <c r="C69" s="1" t="s">
        <v>16</v>
      </c>
      <c r="D69" s="1">
        <v>12</v>
      </c>
      <c r="E69" s="18">
        <v>12</v>
      </c>
      <c r="F69" s="1">
        <v>17</v>
      </c>
      <c r="G69" s="18">
        <v>13</v>
      </c>
    </row>
    <row r="70" spans="3:7" ht="18" customHeight="1">
      <c r="C70" s="1" t="s">
        <v>63</v>
      </c>
      <c r="D70" s="1">
        <v>4</v>
      </c>
      <c r="E70" s="18">
        <v>0</v>
      </c>
      <c r="G70" s="5"/>
    </row>
    <row r="71" spans="2:7" ht="18" customHeight="1">
      <c r="B71" s="1" t="s">
        <v>19</v>
      </c>
      <c r="F71" s="14"/>
      <c r="G71" s="5"/>
    </row>
    <row r="72" spans="2:7" ht="18" customHeight="1">
      <c r="B72" s="1" t="s">
        <v>103</v>
      </c>
      <c r="F72" s="14"/>
      <c r="G72" s="5"/>
    </row>
    <row r="73" spans="6:7" ht="11.25" customHeight="1">
      <c r="F73" s="14"/>
      <c r="G73" s="5"/>
    </row>
    <row r="74" spans="2:6" ht="18" customHeight="1">
      <c r="B74" s="1" t="s">
        <v>120</v>
      </c>
      <c r="F74" s="14"/>
    </row>
    <row r="75" spans="3:6" ht="18" customHeight="1">
      <c r="C75" s="1" t="s">
        <v>121</v>
      </c>
      <c r="F75" s="14"/>
    </row>
    <row r="76" spans="3:6" ht="11.25" customHeight="1">
      <c r="C76" s="12"/>
      <c r="F76" s="14"/>
    </row>
    <row r="77" spans="2:6" ht="18" customHeight="1">
      <c r="B77" s="1" t="s">
        <v>104</v>
      </c>
      <c r="F77" s="14"/>
    </row>
    <row r="78" ht="11.25" customHeight="1">
      <c r="F78" s="14"/>
    </row>
    <row r="79" ht="18" customHeight="1">
      <c r="F79" s="14"/>
    </row>
    <row r="80" spans="1:6" ht="18" customHeight="1">
      <c r="A80" s="6" t="s">
        <v>27</v>
      </c>
      <c r="F80" s="14"/>
    </row>
    <row r="81" spans="2:11" ht="18" customHeight="1">
      <c r="B81" s="1" t="s">
        <v>28</v>
      </c>
      <c r="C81" s="1" t="s">
        <v>15</v>
      </c>
      <c r="E81" s="3">
        <v>20</v>
      </c>
      <c r="F81" s="5">
        <v>20</v>
      </c>
      <c r="G81" s="3">
        <f>SUM(E81:E82)</f>
        <v>2826</v>
      </c>
      <c r="H81" s="5">
        <f>SUM(F81:F82)</f>
        <v>2898</v>
      </c>
      <c r="J81" s="20">
        <f>G81-H81</f>
        <v>-72</v>
      </c>
      <c r="K81" s="5"/>
    </row>
    <row r="82" spans="3:11" ht="18" customHeight="1">
      <c r="C82" s="1" t="s">
        <v>17</v>
      </c>
      <c r="E82" s="3">
        <v>2806</v>
      </c>
      <c r="F82" s="5">
        <v>2878</v>
      </c>
      <c r="H82" s="5"/>
      <c r="J82" s="21"/>
      <c r="K82" s="5"/>
    </row>
    <row r="83" spans="2:11" ht="18" customHeight="1">
      <c r="B83" s="1" t="s">
        <v>29</v>
      </c>
      <c r="C83" s="1" t="s">
        <v>15</v>
      </c>
      <c r="E83" s="3">
        <v>12</v>
      </c>
      <c r="F83" s="5">
        <v>12</v>
      </c>
      <c r="H83" s="5"/>
      <c r="J83" s="21"/>
      <c r="K83" s="5"/>
    </row>
    <row r="84" spans="3:11" ht="18" customHeight="1">
      <c r="C84" s="1" t="s">
        <v>17</v>
      </c>
      <c r="E84" s="3">
        <v>1269</v>
      </c>
      <c r="F84" s="5">
        <v>1269</v>
      </c>
      <c r="G84" s="3">
        <f>SUM(E83:E85)</f>
        <v>1281</v>
      </c>
      <c r="H84" s="5">
        <f>SUM(F83:F85)</f>
        <v>1282</v>
      </c>
      <c r="J84" s="20">
        <f>G84-H84</f>
        <v>-1</v>
      </c>
      <c r="K84" s="5"/>
    </row>
    <row r="85" spans="3:11" ht="18" customHeight="1">
      <c r="C85" s="1" t="s">
        <v>125</v>
      </c>
      <c r="E85" s="3">
        <v>0</v>
      </c>
      <c r="F85" s="5">
        <v>1</v>
      </c>
      <c r="H85" s="5"/>
      <c r="J85" s="20"/>
      <c r="K85" s="5"/>
    </row>
    <row r="86" spans="2:11" ht="18" customHeight="1">
      <c r="B86" s="1" t="s">
        <v>31</v>
      </c>
      <c r="C86" s="1" t="s">
        <v>22</v>
      </c>
      <c r="D86" s="1" t="s">
        <v>32</v>
      </c>
      <c r="E86" s="22">
        <v>579</v>
      </c>
      <c r="F86" s="5">
        <v>590</v>
      </c>
      <c r="H86" s="5"/>
      <c r="J86" s="21"/>
      <c r="K86" s="5"/>
    </row>
    <row r="87" spans="3:11" ht="18" customHeight="1">
      <c r="C87" s="1" t="s">
        <v>22</v>
      </c>
      <c r="D87" s="1" t="s">
        <v>33</v>
      </c>
      <c r="E87" s="22">
        <v>28</v>
      </c>
      <c r="F87" s="5">
        <v>28</v>
      </c>
      <c r="G87" s="3">
        <f>SUM(E86:E89)</f>
        <v>933</v>
      </c>
      <c r="H87" s="5">
        <f>SUM(F86:F89)</f>
        <v>945</v>
      </c>
      <c r="J87" s="20">
        <f>G87-H87</f>
        <v>-12</v>
      </c>
      <c r="K87" s="5"/>
    </row>
    <row r="88" spans="3:11" ht="18" customHeight="1">
      <c r="C88" s="1" t="s">
        <v>26</v>
      </c>
      <c r="D88" s="1" t="s">
        <v>32</v>
      </c>
      <c r="E88" s="22">
        <v>21</v>
      </c>
      <c r="F88" s="5">
        <v>21</v>
      </c>
      <c r="H88" s="5"/>
      <c r="J88" s="21"/>
      <c r="K88" s="5"/>
    </row>
    <row r="89" spans="3:11" ht="18" customHeight="1">
      <c r="C89" s="1" t="s">
        <v>30</v>
      </c>
      <c r="D89" s="1" t="s">
        <v>32</v>
      </c>
      <c r="E89" s="22">
        <v>305</v>
      </c>
      <c r="F89" s="5">
        <v>306</v>
      </c>
      <c r="H89" s="5"/>
      <c r="J89" s="21"/>
      <c r="K89" s="5"/>
    </row>
    <row r="90" spans="2:11" ht="18" customHeight="1">
      <c r="B90" s="1" t="s">
        <v>59</v>
      </c>
      <c r="C90" s="1" t="s">
        <v>61</v>
      </c>
      <c r="E90" s="3">
        <v>9</v>
      </c>
      <c r="F90" s="5">
        <v>9</v>
      </c>
      <c r="H90" s="5"/>
      <c r="J90" s="21"/>
      <c r="K90" s="5"/>
    </row>
    <row r="91" spans="2:11" ht="18" customHeight="1">
      <c r="B91" s="1" t="s">
        <v>60</v>
      </c>
      <c r="C91" s="1" t="s">
        <v>64</v>
      </c>
      <c r="E91" s="3">
        <v>313</v>
      </c>
      <c r="F91" s="5">
        <v>309</v>
      </c>
      <c r="G91" s="3">
        <f>SUM(E90:E91)</f>
        <v>322</v>
      </c>
      <c r="H91" s="5">
        <f>SUM(F90:F91)</f>
        <v>318</v>
      </c>
      <c r="J91" s="20">
        <f>G91-H91</f>
        <v>4</v>
      </c>
      <c r="K91" s="5"/>
    </row>
    <row r="92" spans="6:11" ht="18" customHeight="1">
      <c r="F92" s="14"/>
      <c r="H92" s="3"/>
      <c r="J92" s="21"/>
      <c r="K92" s="5"/>
    </row>
    <row r="93" spans="6:11" ht="18" customHeight="1">
      <c r="F93" s="14"/>
      <c r="J93" s="21"/>
      <c r="K93" s="5"/>
    </row>
    <row r="94" spans="6:11" ht="18" customHeight="1">
      <c r="F94" s="14"/>
      <c r="J94" s="21"/>
      <c r="K94" s="5"/>
    </row>
    <row r="95" spans="1:11" ht="18" customHeight="1">
      <c r="A95" s="6" t="s">
        <v>34</v>
      </c>
      <c r="F95" s="14"/>
      <c r="J95" s="21"/>
      <c r="K95" s="5"/>
    </row>
    <row r="96" spans="2:11" ht="18" customHeight="1">
      <c r="B96" s="1" t="s">
        <v>28</v>
      </c>
      <c r="C96" s="1" t="s">
        <v>15</v>
      </c>
      <c r="E96" s="3">
        <v>618</v>
      </c>
      <c r="F96" s="5">
        <v>646</v>
      </c>
      <c r="G96" s="3">
        <f>SUM(E96:E97)</f>
        <v>57993</v>
      </c>
      <c r="H96" s="5">
        <f>SUM(F96:F97)</f>
        <v>59595</v>
      </c>
      <c r="J96" s="23">
        <f>G96-H96</f>
        <v>-1602</v>
      </c>
      <c r="K96" s="5"/>
    </row>
    <row r="97" spans="3:11" ht="18" customHeight="1">
      <c r="C97" s="1" t="s">
        <v>17</v>
      </c>
      <c r="E97" s="3">
        <v>57375</v>
      </c>
      <c r="F97" s="5">
        <v>58949</v>
      </c>
      <c r="H97" s="5"/>
      <c r="J97" s="21"/>
      <c r="K97" s="5"/>
    </row>
    <row r="98" spans="2:11" ht="18" customHeight="1">
      <c r="B98" s="1" t="s">
        <v>29</v>
      </c>
      <c r="C98" s="1" t="s">
        <v>15</v>
      </c>
      <c r="E98" s="3">
        <v>472</v>
      </c>
      <c r="F98" s="5">
        <v>478</v>
      </c>
      <c r="H98" s="5"/>
      <c r="J98" s="21"/>
      <c r="K98" s="5"/>
    </row>
    <row r="99" spans="3:11" ht="18" customHeight="1">
      <c r="C99" s="1" t="s">
        <v>17</v>
      </c>
      <c r="E99" s="3">
        <v>31477</v>
      </c>
      <c r="F99" s="5">
        <v>31719</v>
      </c>
      <c r="G99" s="3">
        <f>SUM(E98:E100)</f>
        <v>31949</v>
      </c>
      <c r="H99" s="5">
        <f>SUM(F98:F100)</f>
        <v>32214</v>
      </c>
      <c r="J99" s="23">
        <f>G99-H99</f>
        <v>-265</v>
      </c>
      <c r="K99" s="5"/>
    </row>
    <row r="100" spans="3:11" ht="18" customHeight="1">
      <c r="C100" s="1" t="s">
        <v>125</v>
      </c>
      <c r="E100" s="3">
        <v>0</v>
      </c>
      <c r="F100" s="5">
        <v>17</v>
      </c>
      <c r="H100" s="5"/>
      <c r="J100" s="23"/>
      <c r="K100" s="5"/>
    </row>
    <row r="101" spans="2:11" ht="18" customHeight="1">
      <c r="B101" s="1" t="s">
        <v>31</v>
      </c>
      <c r="C101" s="1" t="s">
        <v>35</v>
      </c>
      <c r="D101" s="1" t="s">
        <v>36</v>
      </c>
      <c r="E101" s="3">
        <v>21431</v>
      </c>
      <c r="F101" s="5">
        <v>21970</v>
      </c>
      <c r="H101" s="5"/>
      <c r="J101" s="21"/>
      <c r="K101" s="5"/>
    </row>
    <row r="102" spans="4:11" ht="18" customHeight="1">
      <c r="D102" s="1" t="s">
        <v>37</v>
      </c>
      <c r="E102" s="3">
        <v>89</v>
      </c>
      <c r="F102" s="5">
        <v>93</v>
      </c>
      <c r="H102" s="5"/>
      <c r="J102" s="21"/>
      <c r="K102" s="5"/>
    </row>
    <row r="103" spans="3:11" ht="18" customHeight="1">
      <c r="C103" s="1" t="s">
        <v>38</v>
      </c>
      <c r="E103" s="3">
        <v>377</v>
      </c>
      <c r="F103" s="5">
        <v>428</v>
      </c>
      <c r="H103" s="5"/>
      <c r="J103" s="21"/>
      <c r="K103" s="5"/>
    </row>
    <row r="104" spans="3:11" ht="18" customHeight="1">
      <c r="C104" s="1" t="s">
        <v>39</v>
      </c>
      <c r="E104" s="3">
        <v>1256</v>
      </c>
      <c r="F104" s="5">
        <v>1329</v>
      </c>
      <c r="G104" s="3">
        <f>SUM(E101:E108)</f>
        <v>33282</v>
      </c>
      <c r="H104" s="5">
        <f>SUM(F101:F108)</f>
        <v>33891</v>
      </c>
      <c r="J104" s="23">
        <f>G104-H104</f>
        <v>-609</v>
      </c>
      <c r="K104" s="5"/>
    </row>
    <row r="105" spans="3:11" ht="18" customHeight="1">
      <c r="C105" s="1" t="s">
        <v>40</v>
      </c>
      <c r="E105" s="3">
        <v>840</v>
      </c>
      <c r="F105" s="5">
        <v>840</v>
      </c>
      <c r="H105" s="5"/>
      <c r="J105" s="21"/>
      <c r="K105" s="5"/>
    </row>
    <row r="106" spans="3:11" ht="18" customHeight="1">
      <c r="C106" s="1" t="s">
        <v>41</v>
      </c>
      <c r="D106" s="1" t="s">
        <v>36</v>
      </c>
      <c r="E106" s="24">
        <v>9170</v>
      </c>
      <c r="F106" s="25">
        <v>9112</v>
      </c>
      <c r="H106" s="5"/>
      <c r="J106" s="21"/>
      <c r="K106" s="5"/>
    </row>
    <row r="107" spans="4:11" ht="18" customHeight="1">
      <c r="D107" s="1" t="s">
        <v>48</v>
      </c>
      <c r="E107" s="3">
        <v>38</v>
      </c>
      <c r="F107" s="5">
        <v>37</v>
      </c>
      <c r="H107" s="5"/>
      <c r="J107" s="21"/>
      <c r="K107" s="5"/>
    </row>
    <row r="108" spans="3:11" ht="18" customHeight="1">
      <c r="C108" s="1" t="s">
        <v>47</v>
      </c>
      <c r="E108" s="3">
        <v>81</v>
      </c>
      <c r="F108" s="5">
        <v>82</v>
      </c>
      <c r="H108" s="5"/>
      <c r="J108" s="21"/>
      <c r="K108" s="5"/>
    </row>
    <row r="109" spans="2:11" ht="18" customHeight="1">
      <c r="B109" s="1" t="s">
        <v>59</v>
      </c>
      <c r="C109" s="1" t="s">
        <v>61</v>
      </c>
      <c r="E109" s="3">
        <v>55</v>
      </c>
      <c r="F109" s="5">
        <v>54</v>
      </c>
      <c r="H109" s="5"/>
      <c r="J109" s="21"/>
      <c r="K109" s="5"/>
    </row>
    <row r="110" spans="2:11" ht="18" customHeight="1">
      <c r="B110" s="1" t="s">
        <v>60</v>
      </c>
      <c r="C110" s="1" t="s">
        <v>64</v>
      </c>
      <c r="E110" s="3">
        <v>1076</v>
      </c>
      <c r="F110" s="5">
        <v>1069</v>
      </c>
      <c r="G110" s="3">
        <f>SUM(E109:E110)</f>
        <v>1131</v>
      </c>
      <c r="H110" s="5">
        <f>SUM(F109:F110)</f>
        <v>1123</v>
      </c>
      <c r="J110" s="23">
        <f>G110-H110</f>
        <v>8</v>
      </c>
      <c r="K110" s="5"/>
    </row>
    <row r="111" spans="6:10" ht="18" customHeight="1">
      <c r="F111" s="14"/>
      <c r="H111" s="14"/>
      <c r="J111" s="21"/>
    </row>
    <row r="112" spans="6:10" ht="18" customHeight="1">
      <c r="F112" s="14"/>
      <c r="H112" s="14"/>
      <c r="J112" s="21"/>
    </row>
    <row r="113" spans="1:10" ht="18" customHeight="1">
      <c r="A113" s="6" t="s">
        <v>65</v>
      </c>
      <c r="F113" s="14"/>
      <c r="H113" s="14"/>
      <c r="J113" s="21"/>
    </row>
    <row r="114" spans="2:11" ht="18" customHeight="1">
      <c r="B114" s="1" t="s">
        <v>28</v>
      </c>
      <c r="C114" s="1" t="s">
        <v>15</v>
      </c>
      <c r="E114" s="3">
        <v>28</v>
      </c>
      <c r="F114" s="5">
        <v>28</v>
      </c>
      <c r="G114" s="3">
        <f>SUM(E114:E115)</f>
        <v>4220</v>
      </c>
      <c r="H114" s="5">
        <f>SUM(F114:F115)</f>
        <v>4330</v>
      </c>
      <c r="J114" s="23">
        <f>G114-H114</f>
        <v>-110</v>
      </c>
      <c r="K114" s="5"/>
    </row>
    <row r="115" spans="3:11" ht="18" customHeight="1">
      <c r="C115" s="1" t="s">
        <v>17</v>
      </c>
      <c r="E115" s="3">
        <v>4192</v>
      </c>
      <c r="F115" s="5">
        <v>4302</v>
      </c>
      <c r="H115" s="5"/>
      <c r="J115" s="21"/>
      <c r="K115" s="5"/>
    </row>
    <row r="116" spans="2:11" ht="18" customHeight="1">
      <c r="B116" s="1" t="s">
        <v>29</v>
      </c>
      <c r="C116" s="1" t="s">
        <v>15</v>
      </c>
      <c r="E116" s="3">
        <v>23</v>
      </c>
      <c r="F116" s="5">
        <v>23</v>
      </c>
      <c r="H116" s="5"/>
      <c r="J116" s="21"/>
      <c r="K116" s="5"/>
    </row>
    <row r="117" spans="3:11" ht="18" customHeight="1">
      <c r="C117" s="1" t="s">
        <v>17</v>
      </c>
      <c r="E117" s="3">
        <v>2487</v>
      </c>
      <c r="F117" s="5">
        <v>2498</v>
      </c>
      <c r="G117" s="3">
        <f>SUM(E116:E118)</f>
        <v>2510</v>
      </c>
      <c r="H117" s="5">
        <f>SUM(F116:F118)</f>
        <v>2526</v>
      </c>
      <c r="J117" s="23">
        <f>G117-H117</f>
        <v>-16</v>
      </c>
      <c r="K117" s="5"/>
    </row>
    <row r="118" spans="3:11" ht="18" customHeight="1">
      <c r="C118" s="1" t="s">
        <v>125</v>
      </c>
      <c r="E118" s="3">
        <v>0</v>
      </c>
      <c r="F118" s="5">
        <v>5</v>
      </c>
      <c r="H118" s="5"/>
      <c r="J118" s="23"/>
      <c r="K118" s="5"/>
    </row>
    <row r="119" spans="2:11" ht="18" customHeight="1">
      <c r="B119" s="1" t="s">
        <v>31</v>
      </c>
      <c r="C119" s="1" t="s">
        <v>35</v>
      </c>
      <c r="E119" s="3">
        <v>1840</v>
      </c>
      <c r="F119" s="5">
        <v>1855</v>
      </c>
      <c r="H119" s="5"/>
      <c r="J119" s="21"/>
      <c r="K119" s="5"/>
    </row>
    <row r="120" spans="3:11" ht="18" customHeight="1">
      <c r="C120" s="1" t="s">
        <v>38</v>
      </c>
      <c r="E120" s="3">
        <v>120</v>
      </c>
      <c r="F120" s="5">
        <v>119</v>
      </c>
      <c r="H120" s="5"/>
      <c r="J120" s="21"/>
      <c r="K120" s="5"/>
    </row>
    <row r="121" spans="3:11" ht="18" customHeight="1">
      <c r="C121" s="1" t="s">
        <v>39</v>
      </c>
      <c r="E121" s="3">
        <v>45</v>
      </c>
      <c r="F121" s="5">
        <v>47</v>
      </c>
      <c r="G121" s="3">
        <f>SUM(E119:E124)</f>
        <v>2674</v>
      </c>
      <c r="H121" s="5">
        <f>SUM(F119:F124)</f>
        <v>2690</v>
      </c>
      <c r="J121" s="23">
        <f>G121-H121</f>
        <v>-16</v>
      </c>
      <c r="K121" s="5"/>
    </row>
    <row r="122" spans="3:11" ht="18" customHeight="1">
      <c r="C122" s="1" t="s">
        <v>40</v>
      </c>
      <c r="E122" s="3">
        <v>55</v>
      </c>
      <c r="F122" s="5">
        <v>57</v>
      </c>
      <c r="H122" s="5"/>
      <c r="J122" s="21"/>
      <c r="K122" s="5"/>
    </row>
    <row r="123" spans="3:11" ht="18" customHeight="1">
      <c r="C123" s="1" t="s">
        <v>49</v>
      </c>
      <c r="E123" s="3">
        <v>610</v>
      </c>
      <c r="F123" s="5">
        <v>608</v>
      </c>
      <c r="H123" s="5"/>
      <c r="J123" s="21"/>
      <c r="K123" s="5"/>
    </row>
    <row r="124" spans="3:11" ht="18" customHeight="1">
      <c r="C124" s="1" t="s">
        <v>47</v>
      </c>
      <c r="E124" s="3">
        <v>4</v>
      </c>
      <c r="F124" s="5">
        <v>4</v>
      </c>
      <c r="H124" s="5"/>
      <c r="J124" s="21"/>
      <c r="K124" s="5"/>
    </row>
    <row r="125" spans="2:11" ht="18" customHeight="1">
      <c r="B125" s="1" t="s">
        <v>59</v>
      </c>
      <c r="C125" s="1" t="s">
        <v>61</v>
      </c>
      <c r="E125" s="3">
        <v>30</v>
      </c>
      <c r="F125" s="5">
        <v>30</v>
      </c>
      <c r="H125" s="5"/>
      <c r="J125" s="21"/>
      <c r="K125" s="5"/>
    </row>
    <row r="126" spans="2:11" ht="18" customHeight="1">
      <c r="B126" s="1" t="s">
        <v>60</v>
      </c>
      <c r="C126" s="1" t="s">
        <v>64</v>
      </c>
      <c r="E126" s="3">
        <v>744</v>
      </c>
      <c r="F126" s="5">
        <v>721</v>
      </c>
      <c r="G126" s="3">
        <f>SUM(E125:E126)</f>
        <v>774</v>
      </c>
      <c r="H126" s="5">
        <f>SUM(F125:F126)</f>
        <v>751</v>
      </c>
      <c r="J126" s="23">
        <f>G126-H126</f>
        <v>23</v>
      </c>
      <c r="K126" s="5"/>
    </row>
    <row r="127" ht="18" customHeight="1">
      <c r="H127" s="14"/>
    </row>
    <row r="128" ht="18" customHeight="1"/>
  </sheetData>
  <sheetProtection/>
  <printOptions/>
  <pageMargins left="0.7874015748031497" right="0.35433070866141736" top="0.4724409448818898" bottom="0.4724409448818898" header="0.5118110236220472" footer="0.2362204724409449"/>
  <pageSetup horizontalDpi="600" verticalDpi="600" orientation="landscape" paperSize="9" scale="85" r:id="rId2"/>
  <rowBreaks count="3" manualBreakCount="3">
    <brk id="37" max="15" man="1"/>
    <brk id="78" max="15" man="1"/>
    <brk id="111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SheetLayoutView="100"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8" sqref="A18"/>
    </sheetView>
  </sheetViews>
  <sheetFormatPr defaultColWidth="8.796875" defaultRowHeight="12.75" customHeight="1"/>
  <cols>
    <col min="1" max="1" width="19.5" style="28" customWidth="1"/>
    <col min="2" max="2" width="8.5" style="28" customWidth="1"/>
    <col min="3" max="3" width="4" style="28" customWidth="1"/>
    <col min="4" max="4" width="8.09765625" style="28" customWidth="1"/>
    <col min="5" max="5" width="4" style="28" customWidth="1"/>
    <col min="6" max="7" width="10.59765625" style="28" customWidth="1"/>
    <col min="8" max="12" width="11.19921875" style="28" customWidth="1"/>
    <col min="13" max="16384" width="9" style="28" customWidth="1"/>
  </cols>
  <sheetData>
    <row r="1" spans="1:12" ht="13.5">
      <c r="A1" s="26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7.5" customHeight="1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3.5" customHeight="1">
      <c r="A3" s="31" t="s">
        <v>0</v>
      </c>
      <c r="B3" s="32" t="s">
        <v>42</v>
      </c>
      <c r="C3" s="33"/>
      <c r="D3" s="34"/>
      <c r="E3" s="34"/>
      <c r="F3" s="35"/>
      <c r="G3" s="36" t="s">
        <v>1</v>
      </c>
      <c r="H3" s="32" t="s">
        <v>46</v>
      </c>
      <c r="I3" s="34"/>
      <c r="J3" s="35"/>
      <c r="K3" s="32" t="s">
        <v>57</v>
      </c>
      <c r="L3" s="36" t="s">
        <v>2</v>
      </c>
    </row>
    <row r="4" spans="1:12" ht="13.5" customHeight="1">
      <c r="A4" s="37"/>
      <c r="B4" s="38"/>
      <c r="C4" s="39"/>
      <c r="D4" s="40" t="s">
        <v>3</v>
      </c>
      <c r="E4" s="35"/>
      <c r="F4" s="35" t="s">
        <v>4</v>
      </c>
      <c r="G4" s="37"/>
      <c r="H4" s="37"/>
      <c r="I4" s="41" t="s">
        <v>5</v>
      </c>
      <c r="J4" s="35" t="s">
        <v>6</v>
      </c>
      <c r="K4" s="37"/>
      <c r="L4" s="37"/>
    </row>
    <row r="5" spans="1:12" ht="13.5" customHeight="1">
      <c r="A5" s="42" t="s">
        <v>84</v>
      </c>
      <c r="B5" s="43">
        <f>SUM(B6:B8)</f>
        <v>107</v>
      </c>
      <c r="C5" s="44"/>
      <c r="D5" s="45">
        <f>SUM(D6:D8)</f>
        <v>107</v>
      </c>
      <c r="E5" s="44"/>
      <c r="F5" s="46">
        <v>0</v>
      </c>
      <c r="G5" s="47">
        <f aca="true" t="shared" si="0" ref="G5:L5">SUM(G6:G8)</f>
        <v>578</v>
      </c>
      <c r="H5" s="47">
        <f>SUM(H6:H8)</f>
        <v>10800</v>
      </c>
      <c r="I5" s="47">
        <f t="shared" si="0"/>
        <v>5480</v>
      </c>
      <c r="J5" s="44">
        <f t="shared" si="0"/>
        <v>5320</v>
      </c>
      <c r="K5" s="48">
        <f>SUM(K6:K8)</f>
        <v>970</v>
      </c>
      <c r="L5" s="44">
        <f t="shared" si="0"/>
        <v>270</v>
      </c>
    </row>
    <row r="6" spans="1:12" ht="13.5" customHeight="1">
      <c r="A6" s="49" t="s">
        <v>78</v>
      </c>
      <c r="B6" s="50">
        <f>SUM(D6+F6)</f>
        <v>1</v>
      </c>
      <c r="C6" s="46"/>
      <c r="D6" s="51">
        <v>1</v>
      </c>
      <c r="E6" s="46"/>
      <c r="F6" s="46">
        <v>0</v>
      </c>
      <c r="G6" s="52">
        <v>4</v>
      </c>
      <c r="H6" s="52">
        <f>SUM(I6:J6)</f>
        <v>100</v>
      </c>
      <c r="I6" s="52">
        <v>50</v>
      </c>
      <c r="J6" s="46">
        <v>50</v>
      </c>
      <c r="K6" s="53">
        <v>7</v>
      </c>
      <c r="L6" s="52">
        <v>1</v>
      </c>
    </row>
    <row r="7" spans="1:12" ht="13.5" customHeight="1">
      <c r="A7" s="49" t="s">
        <v>79</v>
      </c>
      <c r="B7" s="50">
        <f>SUM(D7+F7)</f>
        <v>17</v>
      </c>
      <c r="C7" s="46"/>
      <c r="D7" s="51">
        <v>17</v>
      </c>
      <c r="E7" s="46"/>
      <c r="F7" s="46">
        <v>0</v>
      </c>
      <c r="G7" s="52">
        <v>56</v>
      </c>
      <c r="H7" s="52">
        <f>SUM(I7:J7)</f>
        <v>857</v>
      </c>
      <c r="I7" s="52">
        <v>449</v>
      </c>
      <c r="J7" s="46">
        <v>408</v>
      </c>
      <c r="K7" s="53">
        <v>79</v>
      </c>
      <c r="L7" s="52">
        <v>7</v>
      </c>
    </row>
    <row r="8" spans="1:12" ht="13.5" customHeight="1">
      <c r="A8" s="49" t="s">
        <v>80</v>
      </c>
      <c r="B8" s="50">
        <f>SUM(D8+F8)</f>
        <v>89</v>
      </c>
      <c r="C8" s="46"/>
      <c r="D8" s="51">
        <v>89</v>
      </c>
      <c r="E8" s="46"/>
      <c r="F8" s="46">
        <v>0</v>
      </c>
      <c r="G8" s="52">
        <v>518</v>
      </c>
      <c r="H8" s="52">
        <f>SUM(I8:J8)</f>
        <v>9843</v>
      </c>
      <c r="I8" s="52">
        <v>4981</v>
      </c>
      <c r="J8" s="46">
        <v>4862</v>
      </c>
      <c r="K8" s="53">
        <v>884</v>
      </c>
      <c r="L8" s="52">
        <v>262</v>
      </c>
    </row>
    <row r="9" spans="1:12" ht="13.5" customHeight="1">
      <c r="A9" s="49"/>
      <c r="B9" s="50"/>
      <c r="C9" s="46"/>
      <c r="D9" s="51"/>
      <c r="E9" s="46"/>
      <c r="F9" s="46"/>
      <c r="G9" s="52"/>
      <c r="H9" s="52"/>
      <c r="I9" s="52"/>
      <c r="J9" s="46"/>
      <c r="K9" s="50"/>
      <c r="L9" s="52"/>
    </row>
    <row r="10" spans="1:12" ht="13.5" customHeight="1">
      <c r="A10" s="49" t="s">
        <v>83</v>
      </c>
      <c r="B10" s="54">
        <f>SUM(D10+F10)</f>
        <v>276</v>
      </c>
      <c r="C10" s="55"/>
      <c r="D10" s="56">
        <f>SUM(D11:D12)</f>
        <v>267</v>
      </c>
      <c r="E10" s="55"/>
      <c r="F10" s="55">
        <f aca="true" t="shared" si="1" ref="F10:L10">SUM(F11:F12)</f>
        <v>9</v>
      </c>
      <c r="G10" s="57">
        <f t="shared" si="1"/>
        <v>2826</v>
      </c>
      <c r="H10" s="57">
        <f>SUM(H11:H12)</f>
        <v>57993</v>
      </c>
      <c r="I10" s="57">
        <f t="shared" si="1"/>
        <v>29661</v>
      </c>
      <c r="J10" s="57">
        <f t="shared" si="1"/>
        <v>28332</v>
      </c>
      <c r="K10" s="57">
        <f t="shared" si="1"/>
        <v>4220</v>
      </c>
      <c r="L10" s="57">
        <f t="shared" si="1"/>
        <v>952</v>
      </c>
    </row>
    <row r="11" spans="1:12" ht="13.5" customHeight="1">
      <c r="A11" s="49" t="s">
        <v>81</v>
      </c>
      <c r="B11" s="50">
        <f>SUM(D11+F11)</f>
        <v>1</v>
      </c>
      <c r="C11" s="46"/>
      <c r="D11" s="51">
        <v>1</v>
      </c>
      <c r="E11" s="46"/>
      <c r="F11" s="46">
        <v>0</v>
      </c>
      <c r="G11" s="52">
        <v>20</v>
      </c>
      <c r="H11" s="52">
        <v>618</v>
      </c>
      <c r="I11" s="52">
        <v>292</v>
      </c>
      <c r="J11" s="46">
        <v>326</v>
      </c>
      <c r="K11" s="50">
        <v>28</v>
      </c>
      <c r="L11" s="52">
        <v>2</v>
      </c>
    </row>
    <row r="12" spans="1:12" ht="13.5" customHeight="1">
      <c r="A12" s="49" t="s">
        <v>82</v>
      </c>
      <c r="B12" s="50">
        <f>SUM(D12+F12)</f>
        <v>275</v>
      </c>
      <c r="C12" s="46"/>
      <c r="D12" s="51">
        <v>266</v>
      </c>
      <c r="E12" s="46"/>
      <c r="F12" s="46">
        <v>9</v>
      </c>
      <c r="G12" s="52">
        <v>2806</v>
      </c>
      <c r="H12" s="52">
        <v>57375</v>
      </c>
      <c r="I12" s="52">
        <v>29369</v>
      </c>
      <c r="J12" s="46">
        <v>28006</v>
      </c>
      <c r="K12" s="50">
        <v>4192</v>
      </c>
      <c r="L12" s="52">
        <v>950</v>
      </c>
    </row>
    <row r="13" spans="1:12" ht="13.5" customHeight="1">
      <c r="A13" s="49"/>
      <c r="B13" s="50"/>
      <c r="C13" s="46"/>
      <c r="D13" s="51"/>
      <c r="E13" s="46"/>
      <c r="F13" s="46"/>
      <c r="G13" s="52"/>
      <c r="H13" s="52"/>
      <c r="I13" s="52"/>
      <c r="J13" s="46"/>
      <c r="K13" s="50"/>
      <c r="L13" s="52"/>
    </row>
    <row r="14" spans="1:12" ht="13.5" customHeight="1">
      <c r="A14" s="49" t="s">
        <v>130</v>
      </c>
      <c r="B14" s="54">
        <f>SUM(D14+F14)</f>
        <v>106</v>
      </c>
      <c r="C14" s="55"/>
      <c r="D14" s="56">
        <f>SUM(D15:D16)</f>
        <v>103</v>
      </c>
      <c r="E14" s="55"/>
      <c r="F14" s="55">
        <f aca="true" t="shared" si="2" ref="F14:L14">SUM(F15:F16)</f>
        <v>3</v>
      </c>
      <c r="G14" s="57">
        <f t="shared" si="2"/>
        <v>1281</v>
      </c>
      <c r="H14" s="57">
        <f t="shared" si="2"/>
        <v>31949</v>
      </c>
      <c r="I14" s="57">
        <f t="shared" si="2"/>
        <v>16293</v>
      </c>
      <c r="J14" s="57">
        <f t="shared" si="2"/>
        <v>15656</v>
      </c>
      <c r="K14" s="57">
        <f t="shared" si="2"/>
        <v>2510</v>
      </c>
      <c r="L14" s="57">
        <f t="shared" si="2"/>
        <v>350</v>
      </c>
    </row>
    <row r="15" spans="1:12" ht="13.5" customHeight="1">
      <c r="A15" s="49" t="s">
        <v>81</v>
      </c>
      <c r="B15" s="50">
        <f>SUM(D15+F15)</f>
        <v>1</v>
      </c>
      <c r="C15" s="46"/>
      <c r="D15" s="51">
        <v>1</v>
      </c>
      <c r="E15" s="46"/>
      <c r="F15" s="46">
        <v>0</v>
      </c>
      <c r="G15" s="52">
        <v>12</v>
      </c>
      <c r="H15" s="52">
        <v>472</v>
      </c>
      <c r="I15" s="52">
        <v>238</v>
      </c>
      <c r="J15" s="51">
        <v>234</v>
      </c>
      <c r="K15" s="52">
        <v>23</v>
      </c>
      <c r="L15" s="59">
        <v>3</v>
      </c>
    </row>
    <row r="16" spans="1:12" ht="13.5" customHeight="1">
      <c r="A16" s="49" t="s">
        <v>82</v>
      </c>
      <c r="B16" s="50">
        <f>SUM(D16+F16)</f>
        <v>105</v>
      </c>
      <c r="C16" s="46"/>
      <c r="D16" s="51">
        <v>102</v>
      </c>
      <c r="E16" s="46"/>
      <c r="F16" s="46">
        <v>3</v>
      </c>
      <c r="G16" s="52">
        <v>1269</v>
      </c>
      <c r="H16" s="52">
        <v>31477</v>
      </c>
      <c r="I16" s="52">
        <v>16055</v>
      </c>
      <c r="J16" s="51">
        <v>15422</v>
      </c>
      <c r="K16" s="52">
        <v>2487</v>
      </c>
      <c r="L16" s="52">
        <v>347</v>
      </c>
    </row>
    <row r="17" spans="1:12" ht="13.5" customHeight="1">
      <c r="A17" s="49"/>
      <c r="B17" s="50"/>
      <c r="C17" s="46"/>
      <c r="D17" s="51"/>
      <c r="E17" s="46"/>
      <c r="F17" s="46"/>
      <c r="G17" s="52"/>
      <c r="H17" s="52"/>
      <c r="I17" s="52"/>
      <c r="J17" s="46"/>
      <c r="K17" s="50"/>
      <c r="L17" s="52"/>
    </row>
    <row r="18" spans="1:12" ht="13.5" customHeight="1">
      <c r="A18" s="58" t="s">
        <v>86</v>
      </c>
      <c r="B18" s="60">
        <f>B23+B27</f>
        <v>63</v>
      </c>
      <c r="C18" s="61">
        <v>-9</v>
      </c>
      <c r="D18" s="60">
        <f>D23+D27</f>
        <v>60</v>
      </c>
      <c r="E18" s="61">
        <v>-9</v>
      </c>
      <c r="F18" s="60">
        <f>F23+F27</f>
        <v>3</v>
      </c>
      <c r="G18" s="57">
        <f>SUM(G19:G22)</f>
        <v>933</v>
      </c>
      <c r="H18" s="57">
        <f>SUM(H23:H27)</f>
        <v>33282</v>
      </c>
      <c r="I18" s="57">
        <f>SUM(I23:I27)</f>
        <v>16864</v>
      </c>
      <c r="J18" s="57">
        <f>SUM(J23:J27)</f>
        <v>16418</v>
      </c>
      <c r="K18" s="57">
        <f>SUM(K23:K27)</f>
        <v>2674</v>
      </c>
      <c r="L18" s="57">
        <f>SUM(L23:L27)</f>
        <v>624</v>
      </c>
    </row>
    <row r="19" spans="1:12" ht="13.5" customHeight="1">
      <c r="A19" s="49" t="s">
        <v>7</v>
      </c>
      <c r="B19" s="50">
        <v>45</v>
      </c>
      <c r="C19" s="46"/>
      <c r="D19" s="51">
        <v>42</v>
      </c>
      <c r="E19" s="46"/>
      <c r="F19" s="46">
        <v>3</v>
      </c>
      <c r="G19" s="52">
        <v>579</v>
      </c>
      <c r="H19" s="52">
        <v>21431</v>
      </c>
      <c r="I19" s="52">
        <v>10585</v>
      </c>
      <c r="J19" s="46">
        <v>10846</v>
      </c>
      <c r="K19" s="50">
        <v>1840</v>
      </c>
      <c r="L19" s="52">
        <v>421</v>
      </c>
    </row>
    <row r="20" spans="1:12" ht="13.5" customHeight="1">
      <c r="A20" s="49" t="s">
        <v>8</v>
      </c>
      <c r="B20" s="50">
        <v>1</v>
      </c>
      <c r="C20" s="46"/>
      <c r="D20" s="51">
        <v>1</v>
      </c>
      <c r="E20" s="46"/>
      <c r="F20" s="62">
        <v>0</v>
      </c>
      <c r="G20" s="52">
        <v>21</v>
      </c>
      <c r="H20" s="52">
        <v>840</v>
      </c>
      <c r="I20" s="52">
        <v>344</v>
      </c>
      <c r="J20" s="46">
        <v>496</v>
      </c>
      <c r="K20" s="50">
        <v>55</v>
      </c>
      <c r="L20" s="52">
        <v>10</v>
      </c>
    </row>
    <row r="21" spans="1:12" ht="13.5" customHeight="1">
      <c r="A21" s="49" t="s">
        <v>9</v>
      </c>
      <c r="B21" s="50">
        <v>15</v>
      </c>
      <c r="C21" s="46"/>
      <c r="D21" s="51">
        <v>15</v>
      </c>
      <c r="E21" s="46"/>
      <c r="F21" s="62">
        <v>0</v>
      </c>
      <c r="G21" s="52">
        <v>305</v>
      </c>
      <c r="H21" s="52">
        <v>9170</v>
      </c>
      <c r="I21" s="52">
        <v>5116</v>
      </c>
      <c r="J21" s="46">
        <v>4054</v>
      </c>
      <c r="K21" s="50">
        <v>610</v>
      </c>
      <c r="L21" s="52">
        <v>166</v>
      </c>
    </row>
    <row r="22" spans="1:12" ht="13.5" customHeight="1">
      <c r="A22" s="49" t="s">
        <v>67</v>
      </c>
      <c r="B22" s="50">
        <v>1</v>
      </c>
      <c r="C22" s="63">
        <v>-4</v>
      </c>
      <c r="D22" s="64">
        <v>1</v>
      </c>
      <c r="E22" s="63">
        <v>-4</v>
      </c>
      <c r="F22" s="62">
        <v>0</v>
      </c>
      <c r="G22" s="52">
        <v>28</v>
      </c>
      <c r="H22" s="52">
        <v>377</v>
      </c>
      <c r="I22" s="52">
        <v>157</v>
      </c>
      <c r="J22" s="46">
        <v>220</v>
      </c>
      <c r="K22" s="50">
        <v>120</v>
      </c>
      <c r="L22" s="52">
        <v>23</v>
      </c>
    </row>
    <row r="23" spans="1:12" ht="13.5" customHeight="1">
      <c r="A23" s="49" t="s">
        <v>85</v>
      </c>
      <c r="B23" s="64">
        <f>SUM(B19:B22)</f>
        <v>62</v>
      </c>
      <c r="C23" s="63">
        <v>-4</v>
      </c>
      <c r="D23" s="64">
        <f>SUM(D19:D22)</f>
        <v>59</v>
      </c>
      <c r="E23" s="63">
        <v>-4</v>
      </c>
      <c r="F23" s="64">
        <f>SUM(F19:F22)</f>
        <v>3</v>
      </c>
      <c r="G23" s="52">
        <f>G18</f>
        <v>933</v>
      </c>
      <c r="H23" s="52">
        <f>SUM(H19:H22)</f>
        <v>31818</v>
      </c>
      <c r="I23" s="52">
        <f>SUM(I19:I22)</f>
        <v>16202</v>
      </c>
      <c r="J23" s="52">
        <f>SUM(J19:J22)</f>
        <v>15616</v>
      </c>
      <c r="K23" s="52">
        <f>SUM(K19:K22)</f>
        <v>2625</v>
      </c>
      <c r="L23" s="52">
        <f>SUM(L19:L22)</f>
        <v>620</v>
      </c>
    </row>
    <row r="24" spans="1:12" ht="13.5" customHeight="1">
      <c r="A24" s="49" t="s">
        <v>43</v>
      </c>
      <c r="B24" s="65"/>
      <c r="C24" s="66">
        <v>-2</v>
      </c>
      <c r="D24" s="67"/>
      <c r="E24" s="66">
        <v>-2</v>
      </c>
      <c r="F24" s="62">
        <v>0</v>
      </c>
      <c r="G24" s="59">
        <v>0</v>
      </c>
      <c r="H24" s="52">
        <v>89</v>
      </c>
      <c r="I24" s="52">
        <v>6</v>
      </c>
      <c r="J24" s="46">
        <v>83</v>
      </c>
      <c r="K24" s="68">
        <v>0</v>
      </c>
      <c r="L24" s="59">
        <v>0</v>
      </c>
    </row>
    <row r="25" spans="1:12" ht="13.5" customHeight="1">
      <c r="A25" s="49" t="s">
        <v>44</v>
      </c>
      <c r="B25" s="65"/>
      <c r="C25" s="66">
        <v>-1</v>
      </c>
      <c r="D25" s="67"/>
      <c r="E25" s="66">
        <v>-1</v>
      </c>
      <c r="F25" s="62">
        <v>0</v>
      </c>
      <c r="G25" s="59">
        <v>0</v>
      </c>
      <c r="H25" s="52">
        <v>38</v>
      </c>
      <c r="I25" s="52">
        <v>38</v>
      </c>
      <c r="J25" s="46">
        <v>0</v>
      </c>
      <c r="K25" s="68">
        <v>0</v>
      </c>
      <c r="L25" s="59">
        <v>0</v>
      </c>
    </row>
    <row r="26" spans="1:12" ht="13.5" customHeight="1">
      <c r="A26" s="49" t="s">
        <v>68</v>
      </c>
      <c r="B26" s="65"/>
      <c r="C26" s="66">
        <v>-2</v>
      </c>
      <c r="D26" s="67"/>
      <c r="E26" s="66">
        <v>-2</v>
      </c>
      <c r="F26" s="62">
        <v>0</v>
      </c>
      <c r="G26" s="59">
        <v>0</v>
      </c>
      <c r="H26" s="52">
        <v>1256</v>
      </c>
      <c r="I26" s="52">
        <v>572</v>
      </c>
      <c r="J26" s="46">
        <v>684</v>
      </c>
      <c r="K26" s="50">
        <v>45</v>
      </c>
      <c r="L26" s="52">
        <v>4</v>
      </c>
    </row>
    <row r="27" spans="1:12" ht="13.5" customHeight="1">
      <c r="A27" s="49" t="s">
        <v>58</v>
      </c>
      <c r="B27" s="65">
        <v>1</v>
      </c>
      <c r="C27" s="66"/>
      <c r="D27" s="67">
        <v>1</v>
      </c>
      <c r="E27" s="66"/>
      <c r="F27" s="62">
        <v>0</v>
      </c>
      <c r="G27" s="59">
        <v>0</v>
      </c>
      <c r="H27" s="52">
        <v>81</v>
      </c>
      <c r="I27" s="52">
        <v>46</v>
      </c>
      <c r="J27" s="46">
        <v>35</v>
      </c>
      <c r="K27" s="50">
        <v>4</v>
      </c>
      <c r="L27" s="52">
        <v>0</v>
      </c>
    </row>
    <row r="28" spans="1:12" ht="13.5" customHeight="1">
      <c r="A28" s="49"/>
      <c r="B28" s="50"/>
      <c r="C28" s="46"/>
      <c r="D28" s="51"/>
      <c r="E28" s="46"/>
      <c r="F28" s="46"/>
      <c r="G28" s="52"/>
      <c r="H28" s="52"/>
      <c r="I28" s="52"/>
      <c r="J28" s="46"/>
      <c r="K28" s="50"/>
      <c r="L28" s="52"/>
    </row>
    <row r="29" spans="1:12" s="6" customFormat="1" ht="13.5" customHeight="1">
      <c r="A29" s="58" t="s">
        <v>87</v>
      </c>
      <c r="B29" s="54">
        <f>D29+F29</f>
        <v>17</v>
      </c>
      <c r="C29" s="55"/>
      <c r="D29" s="56">
        <f>SUM(D30:D31)</f>
        <v>17</v>
      </c>
      <c r="E29" s="55"/>
      <c r="F29" s="69">
        <f>SUM(F30:F31)</f>
        <v>0</v>
      </c>
      <c r="G29" s="57">
        <f aca="true" t="shared" si="3" ref="G29:L29">SUM(G30:G31)</f>
        <v>322</v>
      </c>
      <c r="H29" s="57">
        <f t="shared" si="3"/>
        <v>1131</v>
      </c>
      <c r="I29" s="57">
        <f t="shared" si="3"/>
        <v>732</v>
      </c>
      <c r="J29" s="57">
        <f t="shared" si="3"/>
        <v>399</v>
      </c>
      <c r="K29" s="57">
        <f t="shared" si="3"/>
        <v>774</v>
      </c>
      <c r="L29" s="57">
        <f t="shared" si="3"/>
        <v>235</v>
      </c>
    </row>
    <row r="30" spans="1:12" ht="13.5" customHeight="1">
      <c r="A30" s="49" t="s">
        <v>70</v>
      </c>
      <c r="B30" s="50">
        <f>D30+F30</f>
        <v>1</v>
      </c>
      <c r="C30" s="46"/>
      <c r="D30" s="51">
        <v>1</v>
      </c>
      <c r="E30" s="46"/>
      <c r="F30" s="62">
        <v>0</v>
      </c>
      <c r="G30" s="52">
        <v>9</v>
      </c>
      <c r="H30" s="52">
        <v>55</v>
      </c>
      <c r="I30" s="52">
        <v>41</v>
      </c>
      <c r="J30" s="46">
        <v>14</v>
      </c>
      <c r="K30" s="50">
        <v>30</v>
      </c>
      <c r="L30" s="52">
        <v>1</v>
      </c>
    </row>
    <row r="31" spans="1:12" ht="13.5" customHeight="1">
      <c r="A31" s="49" t="s">
        <v>88</v>
      </c>
      <c r="B31" s="50">
        <f>D31+F31</f>
        <v>16</v>
      </c>
      <c r="C31" s="46"/>
      <c r="D31" s="51">
        <v>16</v>
      </c>
      <c r="E31" s="46"/>
      <c r="F31" s="62">
        <v>0</v>
      </c>
      <c r="G31" s="52">
        <v>313</v>
      </c>
      <c r="H31" s="52">
        <v>1076</v>
      </c>
      <c r="I31" s="52">
        <v>691</v>
      </c>
      <c r="J31" s="46">
        <v>385</v>
      </c>
      <c r="K31" s="50">
        <v>744</v>
      </c>
      <c r="L31" s="52">
        <v>234</v>
      </c>
    </row>
    <row r="32" spans="1:12" ht="13.5" customHeight="1">
      <c r="A32" s="49"/>
      <c r="B32" s="50"/>
      <c r="C32" s="46"/>
      <c r="D32" s="51"/>
      <c r="E32" s="46"/>
      <c r="F32" s="62"/>
      <c r="G32" s="52"/>
      <c r="H32" s="52"/>
      <c r="I32" s="52"/>
      <c r="J32" s="46"/>
      <c r="K32" s="50"/>
      <c r="L32" s="52"/>
    </row>
    <row r="33" spans="1:12" ht="13.5" customHeight="1">
      <c r="A33" s="49" t="s">
        <v>10</v>
      </c>
      <c r="B33" s="50">
        <v>1</v>
      </c>
      <c r="C33" s="46"/>
      <c r="D33" s="51">
        <v>1</v>
      </c>
      <c r="E33" s="46"/>
      <c r="F33" s="62">
        <v>0</v>
      </c>
      <c r="G33" s="59">
        <v>0</v>
      </c>
      <c r="H33" s="52">
        <v>863</v>
      </c>
      <c r="I33" s="52">
        <v>753</v>
      </c>
      <c r="J33" s="46">
        <v>110</v>
      </c>
      <c r="K33" s="50">
        <v>66</v>
      </c>
      <c r="L33" s="52">
        <v>42</v>
      </c>
    </row>
    <row r="34" spans="1:12" ht="13.5" customHeight="1">
      <c r="A34" s="49"/>
      <c r="B34" s="50"/>
      <c r="C34" s="46"/>
      <c r="D34" s="51"/>
      <c r="E34" s="46"/>
      <c r="F34" s="62"/>
      <c r="G34" s="59"/>
      <c r="H34" s="52"/>
      <c r="I34" s="52"/>
      <c r="J34" s="46"/>
      <c r="K34" s="50"/>
      <c r="L34" s="52"/>
    </row>
    <row r="35" spans="1:12" ht="13.5" customHeight="1">
      <c r="A35" s="49" t="s">
        <v>76</v>
      </c>
      <c r="B35" s="54">
        <v>3</v>
      </c>
      <c r="C35" s="55"/>
      <c r="D35" s="56">
        <v>3</v>
      </c>
      <c r="E35" s="55"/>
      <c r="F35" s="69">
        <v>0</v>
      </c>
      <c r="G35" s="70">
        <v>0</v>
      </c>
      <c r="H35" s="57">
        <f>SUM(H36:H37)</f>
        <v>1321</v>
      </c>
      <c r="I35" s="57">
        <f>SUM(I36:I37)</f>
        <v>98</v>
      </c>
      <c r="J35" s="57">
        <f>SUM(J36:J37)</f>
        <v>1223</v>
      </c>
      <c r="K35" s="57">
        <f>SUM(K36:K37)</f>
        <v>90</v>
      </c>
      <c r="L35" s="57">
        <f>SUM(L36:L37)</f>
        <v>59</v>
      </c>
    </row>
    <row r="36" spans="1:12" ht="13.5" customHeight="1">
      <c r="A36" s="49" t="s">
        <v>71</v>
      </c>
      <c r="B36" s="50">
        <v>1</v>
      </c>
      <c r="C36" s="46"/>
      <c r="D36" s="51">
        <v>1</v>
      </c>
      <c r="E36" s="46"/>
      <c r="F36" s="62">
        <v>0</v>
      </c>
      <c r="G36" s="59">
        <v>0</v>
      </c>
      <c r="H36" s="52">
        <v>623</v>
      </c>
      <c r="I36" s="52">
        <v>0</v>
      </c>
      <c r="J36" s="46">
        <v>623</v>
      </c>
      <c r="K36" s="50">
        <v>33</v>
      </c>
      <c r="L36" s="52">
        <v>32</v>
      </c>
    </row>
    <row r="37" spans="1:12" ht="13.5" customHeight="1">
      <c r="A37" s="49" t="s">
        <v>72</v>
      </c>
      <c r="B37" s="50">
        <v>2</v>
      </c>
      <c r="C37" s="46"/>
      <c r="D37" s="51">
        <v>2</v>
      </c>
      <c r="E37" s="46"/>
      <c r="F37" s="62">
        <v>0</v>
      </c>
      <c r="G37" s="59">
        <v>0</v>
      </c>
      <c r="H37" s="52">
        <v>698</v>
      </c>
      <c r="I37" s="52">
        <v>98</v>
      </c>
      <c r="J37" s="46">
        <v>600</v>
      </c>
      <c r="K37" s="50">
        <v>57</v>
      </c>
      <c r="L37" s="52">
        <v>27</v>
      </c>
    </row>
    <row r="38" spans="1:12" ht="13.5" customHeight="1">
      <c r="A38" s="49" t="s">
        <v>11</v>
      </c>
      <c r="B38" s="50"/>
      <c r="C38" s="46"/>
      <c r="D38" s="51"/>
      <c r="E38" s="46"/>
      <c r="F38" s="62"/>
      <c r="G38" s="59"/>
      <c r="H38" s="52"/>
      <c r="I38" s="52"/>
      <c r="J38" s="46"/>
      <c r="K38" s="50"/>
      <c r="L38" s="52"/>
    </row>
    <row r="39" spans="1:12" ht="13.5" customHeight="1">
      <c r="A39" s="58" t="s">
        <v>77</v>
      </c>
      <c r="B39" s="54">
        <v>6</v>
      </c>
      <c r="C39" s="55"/>
      <c r="D39" s="54">
        <v>6</v>
      </c>
      <c r="E39" s="55"/>
      <c r="F39" s="69">
        <v>0</v>
      </c>
      <c r="G39" s="70">
        <v>0</v>
      </c>
      <c r="H39" s="57">
        <f>SUM(I39:J39)</f>
        <v>12737</v>
      </c>
      <c r="I39" s="57">
        <f>SUM(I40:I42)</f>
        <v>7211</v>
      </c>
      <c r="J39" s="57">
        <f>SUM(J40:J42)</f>
        <v>5526</v>
      </c>
      <c r="K39" s="57">
        <f>SUM(K40:K42)</f>
        <v>1099</v>
      </c>
      <c r="L39" s="57">
        <f>SUM(L40:L42)</f>
        <v>1508</v>
      </c>
    </row>
    <row r="40" spans="1:12" ht="13.5" customHeight="1">
      <c r="A40" s="49" t="s">
        <v>73</v>
      </c>
      <c r="B40" s="50">
        <v>1</v>
      </c>
      <c r="C40" s="46"/>
      <c r="D40" s="50">
        <v>1</v>
      </c>
      <c r="E40" s="46"/>
      <c r="F40" s="62">
        <v>0</v>
      </c>
      <c r="G40" s="59">
        <v>0</v>
      </c>
      <c r="H40" s="52">
        <v>8928</v>
      </c>
      <c r="I40" s="52">
        <v>5851</v>
      </c>
      <c r="J40" s="46">
        <v>3077</v>
      </c>
      <c r="K40" s="50">
        <v>845</v>
      </c>
      <c r="L40" s="52">
        <v>1311</v>
      </c>
    </row>
    <row r="41" spans="1:12" ht="13.5" customHeight="1">
      <c r="A41" s="49" t="s">
        <v>74</v>
      </c>
      <c r="B41" s="50">
        <v>2</v>
      </c>
      <c r="C41" s="46"/>
      <c r="D41" s="50">
        <v>2</v>
      </c>
      <c r="E41" s="46"/>
      <c r="F41" s="62">
        <v>0</v>
      </c>
      <c r="G41" s="59">
        <v>0</v>
      </c>
      <c r="H41" s="52">
        <v>456</v>
      </c>
      <c r="I41" s="52">
        <v>110</v>
      </c>
      <c r="J41" s="46">
        <v>346</v>
      </c>
      <c r="K41" s="50">
        <v>75</v>
      </c>
      <c r="L41" s="52">
        <v>39</v>
      </c>
    </row>
    <row r="42" spans="1:12" ht="13.5" customHeight="1">
      <c r="A42" s="37" t="s">
        <v>75</v>
      </c>
      <c r="B42" s="50">
        <v>3</v>
      </c>
      <c r="C42" s="71"/>
      <c r="D42" s="50">
        <v>3</v>
      </c>
      <c r="E42" s="71"/>
      <c r="F42" s="72">
        <v>0</v>
      </c>
      <c r="G42" s="73">
        <v>0</v>
      </c>
      <c r="H42" s="52">
        <v>3353</v>
      </c>
      <c r="I42" s="74">
        <v>1250</v>
      </c>
      <c r="J42" s="75">
        <v>2103</v>
      </c>
      <c r="K42" s="76">
        <v>179</v>
      </c>
      <c r="L42" s="77">
        <v>158</v>
      </c>
    </row>
    <row r="43" spans="1:12" ht="13.5" customHeight="1">
      <c r="A43" s="78" t="s">
        <v>66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2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</sheetData>
  <sheetProtection/>
  <printOptions horizontalCentered="1"/>
  <pageMargins left="0.1968503937007874" right="0.1968503937007874" top="0.47" bottom="0.21" header="0.53" footer="0.26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satoyuji</cp:lastModifiedBy>
  <cp:lastPrinted>2015-09-18T01:18:14Z</cp:lastPrinted>
  <dcterms:created xsi:type="dcterms:W3CDTF">1998-08-26T08:11:56Z</dcterms:created>
  <dcterms:modified xsi:type="dcterms:W3CDTF">2015-09-18T01:22:55Z</dcterms:modified>
  <cp:category/>
  <cp:version/>
  <cp:contentType/>
  <cp:contentStatus/>
</cp:coreProperties>
</file>