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updateLinks="always"/>
  <mc:AlternateContent xmlns:mc="http://schemas.openxmlformats.org/markup-compatibility/2006">
    <mc:Choice Requires="x15">
      <x15ac:absPath xmlns:x15ac="http://schemas.microsoft.com/office/spreadsheetml/2010/11/ac" url="\\inas01\iryoseisaku\◆医療企画担当\90 物価高騰\R7\03_賃上げ・物価上昇対策（12月補正）\03-2_業務遂行関係(R8)\02_資料作成\医療機関あて送付\決裁用\HP用\"/>
    </mc:Choice>
  </mc:AlternateContent>
  <xr:revisionPtr revIDLastSave="0" documentId="13_ncr:1_{FB1A419A-2EF0-4865-B184-544594C6EAD5}" xr6:coauthVersionLast="47" xr6:coauthVersionMax="47" xr10:uidLastSave="{00000000-0000-0000-0000-000000000000}"/>
  <bookViews>
    <workbookView xWindow="-108" yWindow="-108" windowWidth="23256" windowHeight="13896" tabRatio="813" xr2:uid="{00000000-000D-0000-FFFF-FFFF00000000}"/>
  </bookViews>
  <sheets>
    <sheet name="【総額及び平均額】賃上げ支援事業実績報告書" sheetId="97" r:id="rId1"/>
    <sheet name="別紙（2.0％超部分算定シート）" sheetId="111" r:id="rId2"/>
    <sheet name="【総額及び平均額】賃上げ支援事業実績報告書 (法人単位)" sheetId="126" r:id="rId3"/>
    <sheet name="別紙（2.0％超部分算定シート)(法人単位)" sheetId="127" r:id="rId4"/>
    <sheet name="対象施設報告シート（法人単位）" sheetId="125" r:id="rId5"/>
  </sheets>
  <definedNames>
    <definedName name="_xlnm._FilterDatabase" localSheetId="0" hidden="1">【総額及び平均額】賃上げ支援事業実績報告書!$A$10:$W$46</definedName>
    <definedName name="_xlnm._FilterDatabase" localSheetId="2" hidden="1">'【総額及び平均額】賃上げ支援事業実績報告書 (法人単位)'!$A$10:$W$46</definedName>
    <definedName name="_xlnm._FilterDatabase" localSheetId="1" hidden="1">'別紙（2.0％超部分算定シート）'!$A$3:$L$4</definedName>
    <definedName name="_xlnm._FilterDatabase" localSheetId="3" hidden="1">'別紙（2.0％超部分算定シート)(法人単位)'!$A$3:$L$4</definedName>
    <definedName name="_xlnm.Print_Area" localSheetId="0">【総額及び平均額】賃上げ支援事業実績報告書!$A$1:$O$94</definedName>
    <definedName name="_xlnm.Print_Area" localSheetId="2">'【総額及び平均額】賃上げ支援事業実績報告書 (法人単位)'!$A$1:$O$94</definedName>
    <definedName name="_xlnm.Print_Area" localSheetId="1">'別紙（2.0％超部分算定シート）'!$A$1:$I$8</definedName>
    <definedName name="_xlnm.Print_Area" localSheetId="3">'別紙（2.0％超部分算定シート)(法人単位)'!$A$1:$I$8</definedName>
    <definedName name="_xlnm.Print_Area">#REF!</definedName>
    <definedName name="_xlnm.Print_Titles" localSheetId="0">【総額及び平均額】賃上げ支援事業実績報告書!$1:$9</definedName>
    <definedName name="_xlnm.Print_Titles" localSheetId="2">'【総額及び平均額】賃上げ支援事業実績報告書 (法人単位)'!$1:$9</definedName>
    <definedName name="_xlnm.Print_Titles" localSheetId="1">'別紙（2.0％超部分算定シート）'!$1:$2</definedName>
    <definedName name="_xlnm.Print_Titles" localSheetId="3">'別紙（2.0％超部分算定シート)(法人単位)'!$1:$2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 i="111" l="1"/>
  <c r="C205" i="125"/>
  <c r="I7" i="127"/>
  <c r="O21" i="126" s="1"/>
  <c r="O13" i="126"/>
  <c r="M13" i="126"/>
  <c r="F13" i="126"/>
  <c r="F14" i="126"/>
  <c r="D13" i="126"/>
  <c r="C13" i="126" s="1"/>
  <c r="B13" i="126"/>
  <c r="O13" i="97"/>
  <c r="O15" i="97"/>
  <c r="M13" i="97"/>
  <c r="D13" i="97"/>
  <c r="C13" i="97" s="1"/>
  <c r="B13" i="97"/>
  <c r="D31" i="97"/>
  <c r="M15" i="126"/>
  <c r="M15" i="97"/>
  <c r="B19" i="97"/>
  <c r="O8" i="126"/>
  <c r="D23" i="97"/>
  <c r="I5" i="127"/>
  <c r="I4" i="127"/>
  <c r="A6" i="125"/>
  <c r="C31" i="97" l="1"/>
  <c r="J20" i="97"/>
  <c r="I20" i="97"/>
  <c r="J13" i="97"/>
  <c r="D92" i="126" l="1"/>
  <c r="C92" i="126" s="1"/>
  <c r="D81" i="126"/>
  <c r="C81" i="126" s="1"/>
  <c r="D70" i="126"/>
  <c r="C70" i="126"/>
  <c r="D59" i="126"/>
  <c r="C59" i="126" s="1"/>
  <c r="D48" i="126"/>
  <c r="C48" i="126" s="1"/>
  <c r="D37" i="126"/>
  <c r="C37" i="126"/>
  <c r="D92" i="97"/>
  <c r="D81" i="97"/>
  <c r="D70" i="97"/>
  <c r="D59" i="97"/>
  <c r="D48" i="97"/>
  <c r="D37" i="97"/>
  <c r="M6" i="126"/>
  <c r="D5" i="127"/>
  <c r="E5" i="127" s="1"/>
  <c r="D4" i="127"/>
  <c r="E4" i="127" s="1"/>
  <c r="O94" i="126"/>
  <c r="D90" i="126"/>
  <c r="C90" i="126" s="1"/>
  <c r="D88" i="126"/>
  <c r="C88" i="126" s="1"/>
  <c r="D86" i="126"/>
  <c r="C86" i="126" s="1"/>
  <c r="O83" i="126"/>
  <c r="D79" i="126"/>
  <c r="C79" i="126"/>
  <c r="D77" i="126"/>
  <c r="C77" i="126"/>
  <c r="D75" i="126"/>
  <c r="C75" i="126"/>
  <c r="O72" i="126"/>
  <c r="D68" i="126"/>
  <c r="C68" i="126"/>
  <c r="D66" i="126"/>
  <c r="C66" i="126"/>
  <c r="D64" i="126"/>
  <c r="C64" i="126"/>
  <c r="O61" i="126"/>
  <c r="D57" i="126"/>
  <c r="C57" i="126"/>
  <c r="D55" i="126"/>
  <c r="C55" i="126"/>
  <c r="D53" i="126"/>
  <c r="C53" i="126"/>
  <c r="O50" i="126"/>
  <c r="D46" i="126"/>
  <c r="C46" i="126"/>
  <c r="D44" i="126"/>
  <c r="C44" i="126" s="1"/>
  <c r="D42" i="126"/>
  <c r="C42" i="126"/>
  <c r="O39" i="126"/>
  <c r="D35" i="126"/>
  <c r="C35" i="126"/>
  <c r="D33" i="126"/>
  <c r="C33" i="126"/>
  <c r="D31" i="126"/>
  <c r="L20" i="126"/>
  <c r="K20" i="126"/>
  <c r="J20" i="126"/>
  <c r="I20" i="126"/>
  <c r="H20" i="126"/>
  <c r="G20" i="126"/>
  <c r="F20" i="126"/>
  <c r="O19" i="126"/>
  <c r="I19" i="126"/>
  <c r="H19" i="126"/>
  <c r="G19" i="126"/>
  <c r="F19" i="126"/>
  <c r="D19" i="126" s="1"/>
  <c r="B19" i="126"/>
  <c r="L18" i="126"/>
  <c r="K18" i="126"/>
  <c r="J18" i="126"/>
  <c r="I18" i="126"/>
  <c r="H18" i="126"/>
  <c r="G18" i="126"/>
  <c r="F18" i="126"/>
  <c r="O17" i="126"/>
  <c r="K17" i="126"/>
  <c r="J17" i="126"/>
  <c r="I17" i="126"/>
  <c r="H17" i="126"/>
  <c r="G17" i="126"/>
  <c r="F17" i="126"/>
  <c r="D17" i="126" s="1"/>
  <c r="B17" i="126"/>
  <c r="L16" i="126"/>
  <c r="K16" i="126"/>
  <c r="J16" i="126"/>
  <c r="I16" i="126"/>
  <c r="H16" i="126"/>
  <c r="G16" i="126"/>
  <c r="F16" i="126"/>
  <c r="O15" i="126"/>
  <c r="K15" i="126"/>
  <c r="J15" i="126"/>
  <c r="I15" i="126"/>
  <c r="H15" i="126"/>
  <c r="G15" i="126"/>
  <c r="F15" i="126"/>
  <c r="D15" i="126"/>
  <c r="B15" i="126"/>
  <c r="C15" i="126" s="1"/>
  <c r="L14" i="126"/>
  <c r="K14" i="126"/>
  <c r="J14" i="126"/>
  <c r="I14" i="126"/>
  <c r="H14" i="126"/>
  <c r="G14" i="126"/>
  <c r="K13" i="126"/>
  <c r="J13" i="126"/>
  <c r="I13" i="126"/>
  <c r="H13" i="126"/>
  <c r="G13" i="126"/>
  <c r="I5" i="111"/>
  <c r="D5" i="111"/>
  <c r="E5" i="111" s="1"/>
  <c r="I4" i="111"/>
  <c r="D4" i="111"/>
  <c r="E4" i="111" s="1"/>
  <c r="G14" i="97"/>
  <c r="C31" i="126" l="1"/>
  <c r="O21" i="97"/>
  <c r="C17" i="126"/>
  <c r="O3" i="126"/>
  <c r="D26" i="126" s="1"/>
  <c r="O22" i="126"/>
  <c r="C19" i="126"/>
  <c r="O5" i="126"/>
  <c r="O7" i="126" s="1"/>
  <c r="D22" i="126" l="1"/>
  <c r="O94" i="97" l="1"/>
  <c r="C92" i="97"/>
  <c r="D90" i="97"/>
  <c r="C90" i="97" s="1"/>
  <c r="D88" i="97"/>
  <c r="C88" i="97" s="1"/>
  <c r="D86" i="97"/>
  <c r="C86" i="97" s="1"/>
  <c r="O83" i="97"/>
  <c r="C81" i="97"/>
  <c r="D79" i="97"/>
  <c r="C79" i="97" s="1"/>
  <c r="D77" i="97"/>
  <c r="C77" i="97" s="1"/>
  <c r="D75" i="97"/>
  <c r="C75" i="97" s="1"/>
  <c r="O72" i="97"/>
  <c r="C70" i="97"/>
  <c r="D68" i="97"/>
  <c r="C68" i="97" s="1"/>
  <c r="D66" i="97"/>
  <c r="C66" i="97" s="1"/>
  <c r="D64" i="97"/>
  <c r="C64" i="97" s="1"/>
  <c r="O61" i="97"/>
  <c r="C59" i="97"/>
  <c r="D57" i="97"/>
  <c r="C57" i="97" s="1"/>
  <c r="D55" i="97"/>
  <c r="C55" i="97" s="1"/>
  <c r="D53" i="97"/>
  <c r="C53" i="97" s="1"/>
  <c r="O50" i="97"/>
  <c r="C48" i="97"/>
  <c r="D46" i="97"/>
  <c r="C46" i="97" s="1"/>
  <c r="D44" i="97"/>
  <c r="C44" i="97" s="1"/>
  <c r="D42" i="97"/>
  <c r="C42" i="97" s="1"/>
  <c r="O39" i="97"/>
  <c r="C37" i="97"/>
  <c r="D35" i="97"/>
  <c r="C35" i="97" s="1"/>
  <c r="D33" i="97"/>
  <c r="C33" i="97" s="1"/>
  <c r="L20" i="97"/>
  <c r="K20" i="97"/>
  <c r="H20" i="97"/>
  <c r="G20" i="97"/>
  <c r="F20" i="97"/>
  <c r="O19" i="97"/>
  <c r="I19" i="97"/>
  <c r="H19" i="97"/>
  <c r="G19" i="97"/>
  <c r="F19" i="97"/>
  <c r="L18" i="97"/>
  <c r="K18" i="97"/>
  <c r="J18" i="97"/>
  <c r="I18" i="97"/>
  <c r="H18" i="97"/>
  <c r="G18" i="97"/>
  <c r="F18" i="97"/>
  <c r="O17" i="97"/>
  <c r="K17" i="97"/>
  <c r="J17" i="97"/>
  <c r="I17" i="97"/>
  <c r="H17" i="97"/>
  <c r="G17" i="97"/>
  <c r="F17" i="97"/>
  <c r="B17" i="97"/>
  <c r="L16" i="97"/>
  <c r="K16" i="97"/>
  <c r="J16" i="97"/>
  <c r="I16" i="97"/>
  <c r="H16" i="97"/>
  <c r="G16" i="97"/>
  <c r="F16" i="97"/>
  <c r="K15" i="97"/>
  <c r="J15" i="97"/>
  <c r="I15" i="97"/>
  <c r="H15" i="97"/>
  <c r="G15" i="97"/>
  <c r="F15" i="97"/>
  <c r="B15" i="97"/>
  <c r="L14" i="97"/>
  <c r="K14" i="97"/>
  <c r="J14" i="97"/>
  <c r="I14" i="97"/>
  <c r="H14" i="97"/>
  <c r="F14" i="97"/>
  <c r="K13" i="97"/>
  <c r="I13" i="97"/>
  <c r="H13" i="97"/>
  <c r="G13" i="97"/>
  <c r="F13" i="97"/>
  <c r="D15" i="97" l="1"/>
  <c r="C15" i="97" s="1"/>
  <c r="O5" i="97"/>
  <c r="O7" i="97" s="1"/>
  <c r="D22" i="97" s="1"/>
  <c r="D24" i="97" s="1"/>
  <c r="D25" i="97" s="1"/>
  <c r="O3" i="97"/>
  <c r="D26" i="97" s="1"/>
  <c r="D19" i="97"/>
  <c r="C19" i="97" s="1"/>
  <c r="D17" i="97"/>
  <c r="C17" i="97" s="1"/>
  <c r="O22" i="97"/>
  <c r="O9" i="97" l="1"/>
  <c r="M9" i="97" s="1"/>
  <c r="M8" i="97"/>
  <c r="D23" i="126" l="1"/>
  <c r="D24" i="126" s="1"/>
  <c r="D25" i="126" s="1"/>
  <c r="O9" i="126"/>
  <c r="M9" i="126" s="1"/>
  <c r="M8" i="126"/>
</calcChain>
</file>

<file path=xl/sharedStrings.xml><?xml version="1.0" encoding="utf-8"?>
<sst xmlns="http://schemas.openxmlformats.org/spreadsheetml/2006/main" count="478" uniqueCount="87">
  <si>
    <t>開設者：</t>
    <rPh sb="0" eb="3">
      <t>カイセツシャ</t>
    </rPh>
    <phoneticPr fontId="36"/>
  </si>
  <si>
    <t>賃金改善の総額</t>
    <phoneticPr fontId="35"/>
  </si>
  <si>
    <t>交付確定額</t>
    <rPh sb="0" eb="2">
      <t>コウフ</t>
    </rPh>
    <rPh sb="2" eb="5">
      <t>カクテイガク</t>
    </rPh>
    <phoneticPr fontId="35"/>
  </si>
  <si>
    <t>③月数</t>
    <rPh sb="1" eb="3">
      <t>ゲッスウ</t>
    </rPh>
    <phoneticPr fontId="35"/>
  </si>
  <si>
    <t>①対象人数
（常勤換算数）</t>
    <rPh sb="1" eb="3">
      <t>タイショウ</t>
    </rPh>
    <rPh sb="3" eb="5">
      <t>ニンズウ</t>
    </rPh>
    <rPh sb="7" eb="9">
      <t>ジョウキン</t>
    </rPh>
    <rPh sb="9" eb="11">
      <t>カンサン</t>
    </rPh>
    <rPh sb="11" eb="12">
      <t>スウ</t>
    </rPh>
    <phoneticPr fontId="35"/>
  </si>
  <si>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5"/>
  </si>
  <si>
    <t>Ⅲ　令和７年度中の賃金改善割合</t>
    <rPh sb="2" eb="4">
      <t>レイワ</t>
    </rPh>
    <rPh sb="5" eb="7">
      <t>ネンド</t>
    </rPh>
    <rPh sb="7" eb="8">
      <t>チュウ</t>
    </rPh>
    <rPh sb="9" eb="11">
      <t>チンギン</t>
    </rPh>
    <rPh sb="11" eb="13">
      <t>カイゼン</t>
    </rPh>
    <rPh sb="13" eb="15">
      <t>ワリアイ</t>
    </rPh>
    <phoneticPr fontId="35"/>
  </si>
  <si>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5"/>
  </si>
  <si>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5"/>
  </si>
  <si>
    <t>Ⅳ　本事業の支給額を充てられる上限月額</t>
    <rPh sb="2" eb="3">
      <t>ホン</t>
    </rPh>
    <rPh sb="3" eb="5">
      <t>ジギョウ</t>
    </rPh>
    <rPh sb="6" eb="9">
      <t>シキュウガク</t>
    </rPh>
    <rPh sb="10" eb="11">
      <t>ア</t>
    </rPh>
    <rPh sb="15" eb="17">
      <t>ジョウゲン</t>
    </rPh>
    <rPh sb="17" eb="19">
      <t>ゲツガク</t>
    </rPh>
    <phoneticPr fontId="35"/>
  </si>
  <si>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5"/>
  </si>
  <si>
    <t>Ⅶ　対象人数
（常勤換算数）</t>
    <rPh sb="2" eb="4">
      <t>タイショウ</t>
    </rPh>
    <rPh sb="4" eb="6">
      <t>ニンズウ</t>
    </rPh>
    <rPh sb="8" eb="10">
      <t>ジョウキン</t>
    </rPh>
    <rPh sb="10" eb="12">
      <t>カンサン</t>
    </rPh>
    <rPh sb="12" eb="13">
      <t>スウ</t>
    </rPh>
    <phoneticPr fontId="35"/>
  </si>
  <si>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5"/>
  </si>
  <si>
    <t>②月額または
月額換算額</t>
    <rPh sb="1" eb="3">
      <t>ゲツガク</t>
    </rPh>
    <rPh sb="7" eb="9">
      <t>ゲツガク</t>
    </rPh>
    <rPh sb="9" eb="11">
      <t>カンサン</t>
    </rPh>
    <rPh sb="11" eb="12">
      <t>ガク</t>
    </rPh>
    <phoneticPr fontId="35"/>
  </si>
  <si>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6"/>
  </si>
  <si>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35"/>
  </si>
  <si>
    <t>40歳未満の勤務医師、勤務歯科医師の賃金改善の内容</t>
    <rPh sb="2" eb="3">
      <t>サイ</t>
    </rPh>
    <rPh sb="3" eb="5">
      <t>ミマン</t>
    </rPh>
    <rPh sb="6" eb="8">
      <t>キンム</t>
    </rPh>
    <rPh sb="8" eb="10">
      <t>イシ</t>
    </rPh>
    <rPh sb="11" eb="13">
      <t>キンム</t>
    </rPh>
    <rPh sb="13" eb="17">
      <t>シカイシ</t>
    </rPh>
    <rPh sb="18" eb="20">
      <t>チンギン</t>
    </rPh>
    <rPh sb="20" eb="22">
      <t>カイゼン</t>
    </rPh>
    <rPh sb="23" eb="25">
      <t>ナイヨウ</t>
    </rPh>
    <phoneticPr fontId="35"/>
  </si>
  <si>
    <t>看護職員等（保健師、助産師、看護師及び准看護師）の賃金改善の内容</t>
    <rPh sb="0" eb="2">
      <t>カンゴ</t>
    </rPh>
    <rPh sb="2" eb="4">
      <t>ショクイン</t>
    </rPh>
    <rPh sb="4" eb="5">
      <t>トウ</t>
    </rPh>
    <rPh sb="6" eb="9">
      <t>ホケンシ</t>
    </rPh>
    <rPh sb="10" eb="13">
      <t>ジョサンシ</t>
    </rPh>
    <rPh sb="14" eb="17">
      <t>カンゴシ</t>
    </rPh>
    <rPh sb="17" eb="18">
      <t>オヨ</t>
    </rPh>
    <rPh sb="19" eb="23">
      <t>ジュンカンゴシ</t>
    </rPh>
    <rPh sb="25" eb="27">
      <t>チンギン</t>
    </rPh>
    <rPh sb="27" eb="29">
      <t>カイゼン</t>
    </rPh>
    <rPh sb="30" eb="32">
      <t>ナイヨウ</t>
    </rPh>
    <phoneticPr fontId="35"/>
  </si>
  <si>
    <t>❸－❷：返還額（千円未満切り捨て）</t>
    <rPh sb="4" eb="7">
      <t>ヘンカンガク</t>
    </rPh>
    <rPh sb="8" eb="10">
      <t>センエン</t>
    </rPh>
    <rPh sb="10" eb="12">
      <t>ミマン</t>
    </rPh>
    <rPh sb="12" eb="13">
      <t>キ</t>
    </rPh>
    <rPh sb="14" eb="15">
      <t>ス</t>
    </rPh>
    <phoneticPr fontId="35"/>
  </si>
  <si>
    <t>賃金改善に係る診療報酬及び他の補助金等を受けた場合その額（直接入力）</t>
    <rPh sb="29" eb="31">
      <t>チョクセツ</t>
    </rPh>
    <rPh sb="31" eb="33">
      <t>ニュウリョク</t>
    </rPh>
    <phoneticPr fontId="35"/>
  </si>
  <si>
    <t>❶：賃金改善の総額（自動計算）</t>
    <rPh sb="2" eb="4">
      <t>チンギン</t>
    </rPh>
    <rPh sb="4" eb="6">
      <t>カイゼン</t>
    </rPh>
    <rPh sb="7" eb="9">
      <t>ソウガク</t>
    </rPh>
    <rPh sb="10" eb="12">
      <t>ジドウ</t>
    </rPh>
    <rPh sb="12" eb="14">
      <t>ケイサン</t>
    </rPh>
    <phoneticPr fontId="35"/>
  </si>
  <si>
    <r>
      <t>　令和７年度の対象職員の</t>
    </r>
    <r>
      <rPr>
        <b/>
        <sz val="11"/>
        <color rgb="FFFF0000"/>
        <rFont val="ＭＳ Ｐゴシック"/>
        <family val="3"/>
        <charset val="128"/>
        <scheme val="minor"/>
      </rPr>
      <t>基本給の引き上げ分について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5"/>
  </si>
  <si>
    <r>
      <t>　令和７年度の対象職員の</t>
    </r>
    <r>
      <rPr>
        <b/>
        <sz val="11"/>
        <color rgb="FFFF0000"/>
        <rFont val="ＭＳ Ｐゴシック"/>
        <family val="3"/>
        <charset val="128"/>
        <scheme val="minor"/>
      </rPr>
      <t>毎月決まって支払われる手当の引き上げ分について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35"/>
  </si>
  <si>
    <t>賃金改善の内容（※）</t>
    <rPh sb="0" eb="2">
      <t>チンギン</t>
    </rPh>
    <rPh sb="2" eb="4">
      <t>カイゼン</t>
    </rPh>
    <rPh sb="5" eb="7">
      <t>ナイヨウ</t>
    </rPh>
    <phoneticPr fontId="35"/>
  </si>
  <si>
    <r>
      <t xml:space="preserve">【2.0超部分に充てる場合の算定シート】
</t>
    </r>
    <r>
      <rPr>
        <b/>
        <sz val="11"/>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35"/>
  </si>
  <si>
    <t>交付決定額</t>
    <rPh sb="0" eb="2">
      <t>コウフ</t>
    </rPh>
    <rPh sb="2" eb="5">
      <t>ケッテイガク</t>
    </rPh>
    <phoneticPr fontId="35"/>
  </si>
  <si>
    <t>総額</t>
    <rPh sb="0" eb="2">
      <t>ソウガク</t>
    </rPh>
    <phoneticPr fontId="35"/>
  </si>
  <si>
    <t>給付金の対象となった賃金改善の総額</t>
    <rPh sb="0" eb="3">
      <t>キュウフキン</t>
    </rPh>
    <rPh sb="4" eb="6">
      <t>タイショウ</t>
    </rPh>
    <rPh sb="10" eb="12">
      <t>チンギン</t>
    </rPh>
    <phoneticPr fontId="35"/>
  </si>
  <si>
    <t>賃金改善（法人全体）の内容</t>
    <rPh sb="0" eb="2">
      <t>チンギン</t>
    </rPh>
    <rPh sb="2" eb="4">
      <t>カイゼン</t>
    </rPh>
    <rPh sb="5" eb="7">
      <t>ホウジン</t>
    </rPh>
    <rPh sb="7" eb="9">
      <t>ゼンタイ</t>
    </rPh>
    <rPh sb="11" eb="13">
      <t>ナイヨウ</t>
    </rPh>
    <phoneticPr fontId="35"/>
  </si>
  <si>
    <t>事務職員の賃金改善の内容</t>
    <rPh sb="0" eb="2">
      <t>ジム</t>
    </rPh>
    <rPh sb="2" eb="4">
      <t>ショクイン</t>
    </rPh>
    <rPh sb="5" eb="7">
      <t>チンギン</t>
    </rPh>
    <rPh sb="7" eb="9">
      <t>カイゼン</t>
    </rPh>
    <rPh sb="10" eb="12">
      <t>ナイヨウ</t>
    </rPh>
    <phoneticPr fontId="35"/>
  </si>
  <si>
    <t>看護補助者の賃金改善の内容</t>
    <rPh sb="0" eb="2">
      <t>カンゴ</t>
    </rPh>
    <rPh sb="2" eb="5">
      <t>ホジョシャ</t>
    </rPh>
    <rPh sb="6" eb="8">
      <t>チンギン</t>
    </rPh>
    <rPh sb="8" eb="10">
      <t>カイゼン</t>
    </rPh>
    <rPh sb="11" eb="13">
      <t>ナイヨウ</t>
    </rPh>
    <phoneticPr fontId="35"/>
  </si>
  <si>
    <t>薬剤師の賃金改善の内容</t>
    <rPh sb="0" eb="3">
      <t>ヤクザイシ</t>
    </rPh>
    <rPh sb="4" eb="6">
      <t>チンギン</t>
    </rPh>
    <rPh sb="6" eb="8">
      <t>カイゼン</t>
    </rPh>
    <rPh sb="9" eb="11">
      <t>ナイヨウ</t>
    </rPh>
    <phoneticPr fontId="35"/>
  </si>
  <si>
    <t>❷：補助対象経費（自動計算）（千円未満切り捨て）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35"/>
  </si>
  <si>
    <t>❷≧❸の判定（×は返還あり）</t>
    <rPh sb="4" eb="6">
      <t>ハンテイ</t>
    </rPh>
    <phoneticPr fontId="35"/>
  </si>
  <si>
    <t>施設数（自動計算）</t>
    <rPh sb="0" eb="3">
      <t>シセツスウ</t>
    </rPh>
    <rPh sb="4" eb="6">
      <t>ジドウ</t>
    </rPh>
    <rPh sb="6" eb="8">
      <t>ケイサン</t>
    </rPh>
    <phoneticPr fontId="35"/>
  </si>
  <si>
    <t>交付決定を受けた施設名
（同一都道府県内の有床診・無床診・訪看ＳＴ・薬局が記載可能）※病院不可</t>
    <rPh sb="0" eb="2">
      <t>コウフ</t>
    </rPh>
    <rPh sb="2" eb="4">
      <t>ケッテイ</t>
    </rPh>
    <rPh sb="5" eb="6">
      <t>ウ</t>
    </rPh>
    <rPh sb="8" eb="10">
      <t>シセツ</t>
    </rPh>
    <rPh sb="10" eb="11">
      <t>メイ</t>
    </rPh>
    <rPh sb="11" eb="12">
      <t>ビョウメイ</t>
    </rPh>
    <rPh sb="13" eb="15">
      <t>ドウイツ</t>
    </rPh>
    <rPh sb="15" eb="19">
      <t>トドウフケン</t>
    </rPh>
    <rPh sb="19" eb="20">
      <t>ナイ</t>
    </rPh>
    <rPh sb="21" eb="23">
      <t>ユウショウ</t>
    </rPh>
    <rPh sb="23" eb="24">
      <t>シン</t>
    </rPh>
    <rPh sb="25" eb="27">
      <t>ムショウ</t>
    </rPh>
    <rPh sb="27" eb="28">
      <t>シン</t>
    </rPh>
    <rPh sb="29" eb="31">
      <t>ホウカン</t>
    </rPh>
    <rPh sb="34" eb="36">
      <t>ヤッキョク</t>
    </rPh>
    <rPh sb="37" eb="39">
      <t>キサイ</t>
    </rPh>
    <rPh sb="39" eb="41">
      <t>カノウ</t>
    </rPh>
    <rPh sb="41" eb="42">
      <t>ビョウメイ</t>
    </rPh>
    <rPh sb="43" eb="45">
      <t>ビョウイン</t>
    </rPh>
    <rPh sb="45" eb="47">
      <t>フカ</t>
    </rPh>
    <phoneticPr fontId="35"/>
  </si>
  <si>
    <t>　基本給の引き上げ</t>
    <rPh sb="1" eb="4">
      <t>キホンキュウ</t>
    </rPh>
    <rPh sb="5" eb="6">
      <t>ヒ</t>
    </rPh>
    <rPh sb="7" eb="8">
      <t>ア</t>
    </rPh>
    <phoneticPr fontId="36"/>
  </si>
  <si>
    <t>　一時金または特別手当</t>
    <rPh sb="1" eb="4">
      <t>イチジキン</t>
    </rPh>
    <rPh sb="7" eb="9">
      <t>トクベツ</t>
    </rPh>
    <rPh sb="9" eb="11">
      <t>テアテ</t>
    </rPh>
    <phoneticPr fontId="36"/>
  </si>
  <si>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5"/>
  </si>
  <si>
    <r>
      <t>入力欄　（職員・職種・役職によって異なる場合は、</t>
    </r>
    <r>
      <rPr>
        <b/>
        <sz val="11"/>
        <color rgb="FFFF0000"/>
        <rFont val="ＭＳ Ｐゴシック"/>
        <family val="3"/>
        <charset val="128"/>
        <scheme val="minor"/>
      </rPr>
      <t>総額を変えずに、かつ対象職員全員が同じ金額だけ改善された場合に計算しなおして入力してください</t>
    </r>
    <r>
      <rPr>
        <b/>
        <sz val="11"/>
        <color theme="1"/>
        <rFont val="ＭＳ Ｐ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5"/>
  </si>
  <si>
    <r>
      <rPr>
        <b/>
        <u/>
        <sz val="12"/>
        <color rgb="FFFF0000"/>
        <rFont val="ＭＳ ゴシック"/>
        <family val="3"/>
        <charset val="128"/>
      </rPr>
      <t>（国実施要綱３（３）ウに該当する施設のみ記載）</t>
    </r>
    <r>
      <rPr>
        <b/>
        <u/>
        <sz val="12"/>
        <color theme="1"/>
        <rFont val="ＭＳ ゴシック"/>
        <family val="3"/>
        <charset val="128"/>
      </rPr>
      <t>令和８年６月１日時点で令和８年度診療報酬改定による見直し後のベースアップ評価料の届出の有無</t>
    </r>
    <rPh sb="1" eb="2">
      <t>クニ</t>
    </rPh>
    <rPh sb="2" eb="4">
      <t>ジッシ</t>
    </rPh>
    <rPh sb="4" eb="6">
      <t>ヨウコウ</t>
    </rPh>
    <rPh sb="12" eb="14">
      <t>ガイトウ</t>
    </rPh>
    <rPh sb="16" eb="18">
      <t>シセツ</t>
    </rPh>
    <rPh sb="20" eb="22">
      <t>キサイ</t>
    </rPh>
    <rPh sb="23" eb="25">
      <t>レイワ</t>
    </rPh>
    <rPh sb="26" eb="27">
      <t>ネン</t>
    </rPh>
    <rPh sb="28" eb="29">
      <t>ガツ</t>
    </rPh>
    <rPh sb="30" eb="31">
      <t>ニチ</t>
    </rPh>
    <rPh sb="31" eb="33">
      <t>ジテン</t>
    </rPh>
    <rPh sb="34" eb="36">
      <t>レイワ</t>
    </rPh>
    <rPh sb="37" eb="39">
      <t>ネンド</t>
    </rPh>
    <rPh sb="39" eb="41">
      <t>シンリョウ</t>
    </rPh>
    <rPh sb="41" eb="43">
      <t>ホウシュウ</t>
    </rPh>
    <rPh sb="43" eb="45">
      <t>カイテイ</t>
    </rPh>
    <rPh sb="48" eb="50">
      <t>ミナオ</t>
    </rPh>
    <rPh sb="51" eb="52">
      <t>ゴ</t>
    </rPh>
    <rPh sb="59" eb="61">
      <t>ヒョウカ</t>
    </rPh>
    <rPh sb="61" eb="62">
      <t>リョウ</t>
    </rPh>
    <rPh sb="63" eb="65">
      <t>トドケデ</t>
    </rPh>
    <rPh sb="66" eb="68">
      <t>ウム</t>
    </rPh>
    <phoneticPr fontId="35"/>
  </si>
  <si>
    <r>
      <rPr>
        <b/>
        <u/>
        <sz val="12"/>
        <color rgb="FFFF0000"/>
        <rFont val="ＭＳ ゴシック"/>
        <family val="3"/>
        <charset val="128"/>
      </rPr>
      <t>（国実施要綱３（３）ウに該当する施設を有する法人のみ記載）</t>
    </r>
    <r>
      <rPr>
        <b/>
        <u/>
        <sz val="12"/>
        <color theme="1"/>
        <rFont val="ＭＳ ゴシック"/>
        <family val="3"/>
        <charset val="128"/>
      </rPr>
      <t>令和８年６月１日時点で令和８年度診療報酬改定による見直し後のベースアップ評価料の届出の有無</t>
    </r>
    <rPh sb="1" eb="2">
      <t>クニ</t>
    </rPh>
    <rPh sb="2" eb="4">
      <t>ジッシ</t>
    </rPh>
    <rPh sb="4" eb="6">
      <t>ヨウコウ</t>
    </rPh>
    <rPh sb="12" eb="14">
      <t>ガイトウ</t>
    </rPh>
    <rPh sb="16" eb="18">
      <t>シセツ</t>
    </rPh>
    <rPh sb="19" eb="20">
      <t>ユウ</t>
    </rPh>
    <rPh sb="22" eb="24">
      <t>ホウジン</t>
    </rPh>
    <rPh sb="26" eb="28">
      <t>キサイ</t>
    </rPh>
    <rPh sb="29" eb="31">
      <t>レイワ</t>
    </rPh>
    <rPh sb="32" eb="33">
      <t>ネン</t>
    </rPh>
    <rPh sb="34" eb="35">
      <t>ガツ</t>
    </rPh>
    <rPh sb="36" eb="37">
      <t>ニチ</t>
    </rPh>
    <rPh sb="37" eb="39">
      <t>ジテン</t>
    </rPh>
    <rPh sb="40" eb="42">
      <t>レイワ</t>
    </rPh>
    <rPh sb="43" eb="45">
      <t>ネンド</t>
    </rPh>
    <rPh sb="45" eb="47">
      <t>シンリョウ</t>
    </rPh>
    <rPh sb="47" eb="49">
      <t>ホウシュウ</t>
    </rPh>
    <rPh sb="49" eb="51">
      <t>カイテイ</t>
    </rPh>
    <rPh sb="54" eb="56">
      <t>ミナオ</t>
    </rPh>
    <rPh sb="57" eb="58">
      <t>ゴ</t>
    </rPh>
    <rPh sb="65" eb="67">
      <t>ヒョウカ</t>
    </rPh>
    <rPh sb="67" eb="68">
      <t>リョウ</t>
    </rPh>
    <rPh sb="69" eb="71">
      <t>トドケデ</t>
    </rPh>
    <rPh sb="72" eb="74">
      <t>ウム</t>
    </rPh>
    <phoneticPr fontId="35"/>
  </si>
  <si>
    <r>
      <t>令和７年度に2.0％を上回るベースアップをすでに実施していた場合で、</t>
    </r>
    <r>
      <rPr>
        <b/>
        <sz val="11"/>
        <color rgb="FFFF0000"/>
        <rFont val="ＭＳ Ｐゴシック"/>
        <family val="3"/>
        <charset val="128"/>
        <scheme val="minor"/>
      </rPr>
      <t>令和７年12月から令和８年５月までの間の当該2.0％を上回る部分の補てんに本給付金を充てた場合</t>
    </r>
    <r>
      <rPr>
        <b/>
        <sz val="11"/>
        <color theme="1"/>
        <rFont val="ＭＳ Ｐゴシック"/>
        <family val="3"/>
        <charset val="128"/>
        <scheme val="minor"/>
      </rPr>
      <t>は、別紙にて算定した金額を右の欄に記載してください</t>
    </r>
    <rPh sb="11" eb="13">
      <t>ウワマワ</t>
    </rPh>
    <rPh sb="24" eb="26">
      <t>ジッシ</t>
    </rPh>
    <rPh sb="30" eb="32">
      <t>バアイ</t>
    </rPh>
    <rPh sb="67" eb="68">
      <t>ホ</t>
    </rPh>
    <rPh sb="71" eb="72">
      <t>ホン</t>
    </rPh>
    <rPh sb="72" eb="75">
      <t>キュウフキン</t>
    </rPh>
    <rPh sb="76" eb="77">
      <t>ア</t>
    </rPh>
    <rPh sb="79" eb="81">
      <t>バアイ</t>
    </rPh>
    <rPh sb="91" eb="93">
      <t>キンガク</t>
    </rPh>
    <rPh sb="94" eb="95">
      <t>ミギ</t>
    </rPh>
    <rPh sb="96" eb="97">
      <t>ラン</t>
    </rPh>
    <rPh sb="98" eb="100">
      <t>キサイ</t>
    </rPh>
    <phoneticPr fontId="35"/>
  </si>
  <si>
    <r>
      <t xml:space="preserve">（上記職種以外の職員）
その他職員の賃金改善の内容
</t>
    </r>
    <r>
      <rPr>
        <b/>
        <sz val="11"/>
        <color rgb="FFFF0000"/>
        <rFont val="ＭＳ Ｐゴシック"/>
        <family val="3"/>
        <charset val="128"/>
        <scheme val="minor"/>
      </rPr>
      <t>※上記職種以外の職種の賃金改善状況（給付金を活用したもの）を記載してください。
※なお、上記職種ごとの報告が困難な場合も当欄にまとめて記載してください。</t>
    </r>
    <rPh sb="1" eb="3">
      <t>ジョウキ</t>
    </rPh>
    <rPh sb="3" eb="5">
      <t>ショクシュ</t>
    </rPh>
    <rPh sb="5" eb="7">
      <t>イガイ</t>
    </rPh>
    <rPh sb="8" eb="10">
      <t>ショクイン</t>
    </rPh>
    <rPh sb="14" eb="15">
      <t>タ</t>
    </rPh>
    <rPh sb="15" eb="17">
      <t>ショクイン</t>
    </rPh>
    <rPh sb="18" eb="20">
      <t>チンギン</t>
    </rPh>
    <rPh sb="20" eb="22">
      <t>カイゼン</t>
    </rPh>
    <rPh sb="23" eb="25">
      <t>ナイヨウ</t>
    </rPh>
    <phoneticPr fontId="35"/>
  </si>
  <si>
    <t>理由書必要</t>
    <rPh sb="0" eb="3">
      <t>リユウショ</t>
    </rPh>
    <rPh sb="3" eb="5">
      <t>ヒツヨウ</t>
    </rPh>
    <phoneticPr fontId="35"/>
  </si>
  <si>
    <t>報告対象職種数（上記職種以外の職種も１件とみなす）</t>
    <rPh sb="0" eb="7">
      <t>ホウコクタイショウショクシュスウ</t>
    </rPh>
    <rPh sb="8" eb="14">
      <t>ジョウキショクシュイガイ</t>
    </rPh>
    <rPh sb="15" eb="17">
      <t>ショクシュ</t>
    </rPh>
    <rPh sb="19" eb="20">
      <t>ケン</t>
    </rPh>
    <phoneticPr fontId="35"/>
  </si>
  <si>
    <t>該当月に〇を記載</t>
    <rPh sb="0" eb="3">
      <t>ガイトウツキ</t>
    </rPh>
    <rPh sb="6" eb="8">
      <t>キサイ</t>
    </rPh>
    <phoneticPr fontId="35"/>
  </si>
  <si>
    <t>賃金改善の総額                       (R7.12～R8.5)</t>
    <phoneticPr fontId="35"/>
  </si>
  <si>
    <t>R7.12</t>
    <phoneticPr fontId="35"/>
  </si>
  <si>
    <t>R8.1</t>
    <phoneticPr fontId="35"/>
  </si>
  <si>
    <t>R8.2</t>
  </si>
  <si>
    <t>R8.3</t>
  </si>
  <si>
    <t>R8.4</t>
  </si>
  <si>
    <t>R8.5</t>
  </si>
  <si>
    <t>R8.6</t>
  </si>
  <si>
    <t>算定対象月</t>
    <rPh sb="0" eb="2">
      <t>サンテイ</t>
    </rPh>
    <rPh sb="2" eb="5">
      <t>タイショウツキ</t>
    </rPh>
    <phoneticPr fontId="35"/>
  </si>
  <si>
    <t>支払月</t>
    <rPh sb="0" eb="2">
      <t>シハラ</t>
    </rPh>
    <rPh sb="2" eb="3">
      <t>ツキ</t>
    </rPh>
    <phoneticPr fontId="35"/>
  </si>
  <si>
    <t>補助対象経費(A)</t>
    <rPh sb="0" eb="6">
      <t>ホジョタイショウケイヒ</t>
    </rPh>
    <phoneticPr fontId="35"/>
  </si>
  <si>
    <t>❷</t>
    <phoneticPr fontId="35"/>
  </si>
  <si>
    <t>賃上げ支援事業の既受領額(B)</t>
    <rPh sb="0" eb="2">
      <t>チンア</t>
    </rPh>
    <rPh sb="3" eb="7">
      <t>シエンジギョウ</t>
    </rPh>
    <rPh sb="8" eb="12">
      <t>キジュリョウガク</t>
    </rPh>
    <phoneticPr fontId="35"/>
  </si>
  <si>
    <t>❸</t>
    <phoneticPr fontId="35"/>
  </si>
  <si>
    <t>(B)-(A)</t>
    <phoneticPr fontId="35"/>
  </si>
  <si>
    <t>❸ー❷</t>
    <phoneticPr fontId="35"/>
  </si>
  <si>
    <t>返還の有無</t>
    <rPh sb="0" eb="2">
      <t>ヘンカン</t>
    </rPh>
    <rPh sb="3" eb="5">
      <t>ウム</t>
    </rPh>
    <phoneticPr fontId="35"/>
  </si>
  <si>
    <t>理由書提出の要否</t>
    <rPh sb="0" eb="5">
      <t>リユウショテイシュツ</t>
    </rPh>
    <rPh sb="6" eb="8">
      <t>ヨウヒ</t>
    </rPh>
    <phoneticPr fontId="35"/>
  </si>
  <si>
    <r>
      <rPr>
        <b/>
        <sz val="36"/>
        <color theme="1"/>
        <rFont val="ＭＳ Ｐゴシック"/>
        <family val="3"/>
        <charset val="128"/>
        <scheme val="minor"/>
      </rPr>
      <t>以下、給付金を活用した、個別職種の賃金改善の内容について記載してください。</t>
    </r>
    <r>
      <rPr>
        <b/>
        <sz val="36"/>
        <color rgb="FFFF0000"/>
        <rFont val="ＭＳ Ｐゴシック"/>
        <family val="3"/>
        <charset val="128"/>
        <scheme val="minor"/>
      </rPr>
      <t xml:space="preserve">
政策上の必要性から把握するものであり、補助金の交付額には影響しません。</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8" eb="41">
      <t>セイサクジョウ</t>
    </rPh>
    <rPh sb="42" eb="45">
      <t>ヒツヨウセイ</t>
    </rPh>
    <rPh sb="47" eb="49">
      <t>ハアク</t>
    </rPh>
    <rPh sb="57" eb="60">
      <t>ホジョキン</t>
    </rPh>
    <rPh sb="61" eb="64">
      <t>コウフガク</t>
    </rPh>
    <rPh sb="66" eb="68">
      <t>エイキョウ</t>
    </rPh>
    <phoneticPr fontId="35"/>
  </si>
  <si>
    <t>合計金額</t>
    <rPh sb="0" eb="4">
      <t>ゴウケイキンガク</t>
    </rPh>
    <phoneticPr fontId="35"/>
  </si>
  <si>
    <t>有床診療所の名称：</t>
    <rPh sb="0" eb="5">
      <t>ユウショウシンリョウジョ</t>
    </rPh>
    <rPh sb="6" eb="8">
      <t>メイショウ</t>
    </rPh>
    <phoneticPr fontId="35"/>
  </si>
  <si>
    <t>診療所等賃上げ支援事業　実績報告書
（賃金改善報告書）</t>
    <phoneticPr fontId="35"/>
  </si>
  <si>
    <r>
      <t>（様式第２号）</t>
    </r>
    <r>
      <rPr>
        <b/>
        <sz val="20"/>
        <color rgb="FFFF0000"/>
        <rFont val="ＭＳ Ｐゴシック"/>
        <family val="3"/>
        <charset val="128"/>
        <scheme val="minor"/>
      </rPr>
      <t>※有床診療所（施設単位）の報告</t>
    </r>
    <r>
      <rPr>
        <b/>
        <sz val="20"/>
        <color theme="1"/>
        <rFont val="ＭＳ Ｐゴシック"/>
        <family val="3"/>
        <charset val="128"/>
        <scheme val="minor"/>
      </rPr>
      <t xml:space="preserve">
</t>
    </r>
    <rPh sb="1" eb="4">
      <t>ヨウシキダイ</t>
    </rPh>
    <rPh sb="5" eb="6">
      <t>ゴウ</t>
    </rPh>
    <rPh sb="8" eb="9">
      <t>ユウ</t>
    </rPh>
    <phoneticPr fontId="36"/>
  </si>
  <si>
    <t>❸：賃上げ支援事業の既受領額（直接入力）</t>
    <rPh sb="2" eb="4">
      <t>チンア</t>
    </rPh>
    <rPh sb="5" eb="7">
      <t>シエン</t>
    </rPh>
    <rPh sb="7" eb="9">
      <t>ジギョウ</t>
    </rPh>
    <rPh sb="10" eb="11">
      <t>スデ</t>
    </rPh>
    <rPh sb="11" eb="13">
      <t>ジュリョウ</t>
    </rPh>
    <rPh sb="13" eb="14">
      <t>ガク</t>
    </rPh>
    <phoneticPr fontId="35"/>
  </si>
  <si>
    <t>令和８年６月１日以降の
賃金改善水準（比較対象は給付金による賃金改善前の水準）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ヒカク</t>
    </rPh>
    <rPh sb="21" eb="23">
      <t>タイショウ</t>
    </rPh>
    <rPh sb="24" eb="27">
      <t>キュウフキン</t>
    </rPh>
    <rPh sb="30" eb="32">
      <t>チンギン</t>
    </rPh>
    <rPh sb="32" eb="34">
      <t>カイゼン</t>
    </rPh>
    <rPh sb="34" eb="35">
      <t>マエ</t>
    </rPh>
    <rPh sb="36" eb="38">
      <t>スイジュン</t>
    </rPh>
    <phoneticPr fontId="35"/>
  </si>
  <si>
    <t>　毎月決まって支払われる手当の引き上げ（ベースアップ評価手当の増額など）</t>
    <rPh sb="1" eb="3">
      <t>マイゲツ</t>
    </rPh>
    <rPh sb="3" eb="4">
      <t>キ</t>
    </rPh>
    <rPh sb="7" eb="9">
      <t>シハラ</t>
    </rPh>
    <rPh sb="12" eb="14">
      <t>テアテ</t>
    </rPh>
    <rPh sb="15" eb="16">
      <t>ヒ</t>
    </rPh>
    <rPh sb="17" eb="18">
      <t>ア</t>
    </rPh>
    <rPh sb="26" eb="30">
      <t>ヒョウカテアテ</t>
    </rPh>
    <rPh sb="31" eb="33">
      <t>ゾウガク</t>
    </rPh>
    <phoneticPr fontId="36"/>
  </si>
  <si>
    <r>
      <t>（様式第２号別紙１）　　　　　　　　</t>
    </r>
    <r>
      <rPr>
        <b/>
        <sz val="14"/>
        <color rgb="FFFF0000"/>
        <rFont val="ＭＳ Ｐゴシック"/>
        <family val="3"/>
        <charset val="128"/>
        <scheme val="minor"/>
      </rPr>
      <t>※有床診療所（施設単位）の報告</t>
    </r>
    <r>
      <rPr>
        <b/>
        <sz val="14"/>
        <color theme="1"/>
        <rFont val="ＭＳ Ｐゴシック"/>
        <family val="3"/>
        <charset val="128"/>
        <scheme val="minor"/>
      </rPr>
      <t xml:space="preserve">
</t>
    </r>
    <rPh sb="1" eb="4">
      <t>ヨウシキダイ</t>
    </rPh>
    <rPh sb="5" eb="6">
      <t>ゴウ</t>
    </rPh>
    <rPh sb="6" eb="8">
      <t>ベッシ</t>
    </rPh>
    <rPh sb="19" eb="24">
      <t>ユウショウシンリョウジョ</t>
    </rPh>
    <rPh sb="25" eb="29">
      <t>シセツタンイ</t>
    </rPh>
    <rPh sb="31" eb="33">
      <t>ホウコク</t>
    </rPh>
    <phoneticPr fontId="36"/>
  </si>
  <si>
    <r>
      <t>（様式第２号）</t>
    </r>
    <r>
      <rPr>
        <b/>
        <sz val="20"/>
        <color rgb="FFFF0000"/>
        <rFont val="ＭＳ Ｐゴシック"/>
        <family val="3"/>
        <charset val="128"/>
        <scheme val="minor"/>
      </rPr>
      <t>※有床診療所（法人単位）の報告</t>
    </r>
    <r>
      <rPr>
        <b/>
        <sz val="20"/>
        <color theme="1"/>
        <rFont val="ＭＳ Ｐゴシック"/>
        <family val="3"/>
        <charset val="128"/>
        <scheme val="minor"/>
      </rPr>
      <t xml:space="preserve">
</t>
    </r>
    <rPh sb="1" eb="4">
      <t>ヨウシキダイ</t>
    </rPh>
    <rPh sb="5" eb="6">
      <t>ゴウ</t>
    </rPh>
    <rPh sb="8" eb="9">
      <t>ユウ</t>
    </rPh>
    <rPh sb="14" eb="16">
      <t>ホウジン</t>
    </rPh>
    <phoneticPr fontId="36"/>
  </si>
  <si>
    <t>開設者（法人の名称等）：</t>
    <rPh sb="0" eb="3">
      <t>カイセツシャ</t>
    </rPh>
    <rPh sb="4" eb="6">
      <t>ホウジン</t>
    </rPh>
    <rPh sb="7" eb="10">
      <t>メイショウトウ</t>
    </rPh>
    <phoneticPr fontId="36"/>
  </si>
  <si>
    <t>集約施設数（同一都道府県内に限る）（対象施設報告シートから自動転記）</t>
    <rPh sb="0" eb="5">
      <t>シュウヤクシセツスウ</t>
    </rPh>
    <rPh sb="6" eb="13">
      <t>ドウイツトドウフケンナイ</t>
    </rPh>
    <rPh sb="14" eb="15">
      <t>カギ</t>
    </rPh>
    <rPh sb="18" eb="24">
      <t>タイショウシセツホウコク</t>
    </rPh>
    <rPh sb="29" eb="33">
      <t>ジドウテンキ</t>
    </rPh>
    <phoneticPr fontId="35"/>
  </si>
  <si>
    <r>
      <t>（様式第２号別紙１）　　　　　　　　</t>
    </r>
    <r>
      <rPr>
        <b/>
        <sz val="14"/>
        <color rgb="FFFF0000"/>
        <rFont val="ＭＳ Ｐゴシック"/>
        <family val="3"/>
        <charset val="128"/>
        <scheme val="minor"/>
      </rPr>
      <t>※有床診療所（法人単位）の報告</t>
    </r>
    <r>
      <rPr>
        <b/>
        <sz val="14"/>
        <color theme="1"/>
        <rFont val="ＭＳ Ｐゴシック"/>
        <family val="3"/>
        <charset val="128"/>
        <scheme val="minor"/>
      </rPr>
      <t xml:space="preserve">
</t>
    </r>
    <rPh sb="1" eb="4">
      <t>ヨウシキダイ</t>
    </rPh>
    <rPh sb="5" eb="6">
      <t>ゴウ</t>
    </rPh>
    <rPh sb="6" eb="8">
      <t>ベッシ</t>
    </rPh>
    <rPh sb="19" eb="24">
      <t>ユウショウシンリョウジョ</t>
    </rPh>
    <rPh sb="25" eb="27">
      <t>ホウジン</t>
    </rPh>
    <rPh sb="27" eb="29">
      <t>タンイ</t>
    </rPh>
    <rPh sb="31" eb="33">
      <t>ホウコク</t>
    </rPh>
    <phoneticPr fontId="36"/>
  </si>
  <si>
    <t xml:space="preserve">（様式第２号別紙２）
</t>
    <rPh sb="1" eb="4">
      <t>ヨウシキダイ</t>
    </rPh>
    <rPh sb="5" eb="6">
      <t>ゴウ</t>
    </rPh>
    <rPh sb="6" eb="8">
      <t>ベッシ</t>
    </rPh>
    <phoneticPr fontId="36"/>
  </si>
  <si>
    <t>対象施設報告シート</t>
    <rPh sb="0" eb="6">
      <t>タイショウシセツホウコク</t>
    </rPh>
    <phoneticPr fontId="35"/>
  </si>
  <si>
    <t>〇</t>
    <phoneticPr fontId="35"/>
  </si>
  <si>
    <t>×</t>
    <phoneticPr fontId="35"/>
  </si>
  <si>
    <r>
      <rPr>
        <b/>
        <sz val="11"/>
        <color rgb="FFFF0000"/>
        <rFont val="ＭＳ Ｐゴシック"/>
        <family val="3"/>
        <charset val="128"/>
        <scheme val="minor"/>
      </rPr>
      <t xml:space="preserve">（給付金を充て、算出可能な場合のみ記載）
</t>
    </r>
    <r>
      <rPr>
        <b/>
        <sz val="11"/>
        <color theme="1"/>
        <rFont val="ＭＳ Ｐゴシック"/>
        <family val="3"/>
        <charset val="128"/>
        <scheme val="minor"/>
      </rPr>
      <t>　基本給や毎月決まって支払われる手当の引き上げに伴う賞与、時間外手当、法定福利費（事業主負担分のみ）等の増加分に用いた金額（算出が難しい場合は上記に含めてください。）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89" eb="91">
      <t>バアイ</t>
    </rPh>
    <rPh sb="92" eb="94">
      <t>ジョウキ</t>
    </rPh>
    <rPh sb="95" eb="96">
      <t>フク</t>
    </rPh>
    <phoneticPr fontId="36"/>
  </si>
  <si>
    <t>（充てた場合のみ記載）
　上記の2.0％を上回る部分に伴う賞与、時間外手当、法定福利費（事業主負担分のみ）等の増加分に用いた金額（算出が難しい場合は上記に含めてください。）</t>
    <rPh sb="28" eb="30">
      <t>ジョウキ</t>
    </rPh>
    <rPh sb="36" eb="38">
      <t>ウワマワ</t>
    </rPh>
    <rPh sb="39" eb="41">
      <t>ブブンブン</t>
    </rPh>
    <rPh sb="71" eb="73">
      <t>バアイ</t>
    </rPh>
    <phoneticPr fontId="35"/>
  </si>
  <si>
    <t>賃金改善（全体）の内容</t>
    <rPh sb="0" eb="2">
      <t>チンギン</t>
    </rPh>
    <rPh sb="2" eb="4">
      <t>カイゼン</t>
    </rPh>
    <rPh sb="5" eb="7">
      <t>ゼンタイ</t>
    </rPh>
    <rPh sb="9" eb="11">
      <t>ナイヨウ</t>
    </rPh>
    <phoneticPr fontId="35"/>
  </si>
  <si>
    <t>（※）計算方法は例えば下記の方法が考えられますが、対象とする賃金改善の内容や職員・職種の範囲は施設ごとに判断して計算いただくようお願いいたします。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シセツ</t>
    </rPh>
    <rPh sb="52" eb="54">
      <t>ハンダン</t>
    </rPh>
    <rPh sb="56" eb="58">
      <t>ケイサン</t>
    </rPh>
    <rPh sb="65" eb="66">
      <t>ネガ</t>
    </rPh>
    <rPh sb="74" eb="75">
      <t>レイ</t>
    </rPh>
    <rPh sb="152" eb="153">
      <t>レイ</t>
    </rPh>
    <rPh sb="196" eb="197">
      <t>レイ</t>
    </rPh>
    <phoneticPr fontId="35"/>
  </si>
  <si>
    <t>❸：賃上げ支援事業の既受領額（対象施設報告シートから自動転記）</t>
    <rPh sb="2" eb="4">
      <t>チンア</t>
    </rPh>
    <rPh sb="5" eb="7">
      <t>シエン</t>
    </rPh>
    <rPh sb="7" eb="9">
      <t>ジギョウ</t>
    </rPh>
    <rPh sb="10" eb="11">
      <t>スデ</t>
    </rPh>
    <rPh sb="11" eb="13">
      <t>ジュリョウ</t>
    </rPh>
    <rPh sb="13" eb="14">
      <t>ガク</t>
    </rPh>
    <rPh sb="15" eb="17">
      <t>タイショウ</t>
    </rPh>
    <rPh sb="17" eb="19">
      <t>シセツ</t>
    </rPh>
    <rPh sb="19" eb="21">
      <t>ホウコク</t>
    </rPh>
    <rPh sb="26" eb="30">
      <t>ジドウテンキ</t>
    </rPh>
    <phoneticPr fontId="3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</si>
</sst>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円&quot;"/>
    <numFmt numFmtId="177" formatCode="#,##0&quot;人&quot;"/>
    <numFmt numFmtId="178" formatCode="0.0%"/>
    <numFmt numFmtId="179" formatCode="#,##0&quot;ヶ月&quot;"/>
  </numFmts>
  <fonts count="6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sz val="14"/>
      <color rgb="FFFF0000"/>
      <name val="ＭＳ Ｐゴシック"/>
      <family val="3"/>
      <charset val="128"/>
      <scheme val="minor"/>
    </font>
    <font>
      <sz val="12"/>
      <color theme="1"/>
      <name val="ＭＳ Ｐゴシック"/>
      <family val="3"/>
      <charset val="128"/>
      <scheme val="minor"/>
    </font>
    <font>
      <b/>
      <u/>
      <sz val="12"/>
      <color rgb="FFFF0000"/>
      <name val="ＭＳ ゴシック"/>
      <family val="3"/>
      <charset val="128"/>
    </font>
    <font>
      <b/>
      <sz val="26"/>
      <color theme="1"/>
      <name val="ＭＳ Ｐゴシック"/>
      <family val="3"/>
      <charset val="128"/>
      <scheme val="minor"/>
    </font>
    <font>
      <sz val="36"/>
      <color theme="1"/>
      <name val="ＭＳ ゴシック"/>
      <family val="3"/>
      <charset val="128"/>
    </font>
    <font>
      <b/>
      <sz val="16"/>
      <color theme="1"/>
      <name val="ＭＳ Ｐゴシック"/>
      <family val="3"/>
      <charset val="128"/>
      <scheme val="minor"/>
    </font>
    <font>
      <b/>
      <sz val="20"/>
      <color theme="1"/>
      <name val="ＭＳ Ｐゴシック"/>
      <family val="3"/>
      <charset val="128"/>
      <scheme val="minor"/>
    </font>
    <font>
      <sz val="20"/>
      <color theme="1"/>
      <name val="ＭＳ Ｐゴシック"/>
      <family val="3"/>
      <charset val="128"/>
    </font>
    <font>
      <sz val="20"/>
      <color theme="1"/>
      <name val="ＭＳ Ｐゴシック"/>
      <family val="3"/>
      <charset val="128"/>
      <scheme val="minor"/>
    </font>
    <font>
      <b/>
      <sz val="36"/>
      <color rgb="FFFF0000"/>
      <name val="ＭＳ Ｐゴシック"/>
      <family val="3"/>
      <charset val="128"/>
      <scheme val="minor"/>
    </font>
    <font>
      <b/>
      <sz val="36"/>
      <color theme="1"/>
      <name val="ＭＳ Ｐゴシック"/>
      <family val="3"/>
      <charset val="128"/>
      <scheme val="minor"/>
    </font>
    <font>
      <b/>
      <sz val="20"/>
      <color rgb="FFFF0000"/>
      <name val="ＭＳ Ｐゴシック"/>
      <family val="3"/>
      <charset val="128"/>
      <scheme val="minor"/>
    </font>
    <font>
      <b/>
      <sz val="22"/>
      <color theme="1"/>
      <name val="ＭＳ Ｐゴシック"/>
      <family val="3"/>
      <charset val="128"/>
      <scheme val="minor"/>
    </font>
    <font>
      <b/>
      <sz val="14"/>
      <name val="ＭＳ Ｐゴシック"/>
      <family val="3"/>
      <charset val="128"/>
      <scheme val="minor"/>
    </font>
    <font>
      <b/>
      <sz val="11"/>
      <name val="ＭＳ Ｐゴシック"/>
      <family val="3"/>
      <charset val="128"/>
      <scheme val="minor"/>
    </font>
  </fonts>
  <fills count="3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s>
  <borders count="44">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right style="medium">
        <color indexed="64"/>
      </right>
      <top style="thin">
        <color indexed="64"/>
      </top>
      <bottom/>
      <diagonal/>
    </border>
    <border diagonalDown="1">
      <left/>
      <right/>
      <top/>
      <bottom/>
      <diagonal style="thin">
        <color indexed="64"/>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top/>
      <bottom/>
      <diagonal style="thin">
        <color indexed="64"/>
      </diagonal>
    </border>
    <border diagonalDown="1">
      <left/>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medium">
        <color indexed="64"/>
      </diagonal>
    </border>
    <border>
      <left style="thin">
        <color indexed="64"/>
      </left>
      <right/>
      <top/>
      <bottom/>
      <diagonal/>
    </border>
  </borders>
  <cellStyleXfs count="74">
    <xf numFmtId="0" fontId="0" fillId="0" borderId="0">
      <alignment vertical="center"/>
    </xf>
    <xf numFmtId="0" fontId="18" fillId="2" borderId="0" applyNumberFormat="0" applyBorder="0" applyAlignment="0" applyProtection="0">
      <alignment vertical="center"/>
    </xf>
    <xf numFmtId="0" fontId="18" fillId="3" borderId="0" applyNumberFormat="0" applyBorder="0" applyAlignment="0" applyProtection="0">
      <alignment vertical="center"/>
    </xf>
    <xf numFmtId="0" fontId="18" fillId="4" borderId="0" applyNumberFormat="0" applyBorder="0" applyAlignment="0" applyProtection="0">
      <alignment vertical="center"/>
    </xf>
    <xf numFmtId="0" fontId="18" fillId="5" borderId="0" applyNumberFormat="0" applyBorder="0" applyAlignment="0" applyProtection="0">
      <alignment vertical="center"/>
    </xf>
    <xf numFmtId="0" fontId="18" fillId="6" borderId="0" applyNumberFormat="0" applyBorder="0" applyAlignment="0" applyProtection="0">
      <alignment vertical="center"/>
    </xf>
    <xf numFmtId="0" fontId="18" fillId="7" borderId="0" applyNumberFormat="0" applyBorder="0" applyAlignment="0" applyProtection="0">
      <alignment vertical="center"/>
    </xf>
    <xf numFmtId="0" fontId="18" fillId="8" borderId="0" applyNumberFormat="0" applyBorder="0" applyAlignment="0" applyProtection="0">
      <alignment vertical="center"/>
    </xf>
    <xf numFmtId="0" fontId="18" fillId="9" borderId="0" applyNumberFormat="0" applyBorder="0" applyAlignment="0" applyProtection="0">
      <alignment vertical="center"/>
    </xf>
    <xf numFmtId="0" fontId="18" fillId="10" borderId="0" applyNumberFormat="0" applyBorder="0" applyAlignment="0" applyProtection="0">
      <alignment vertical="center"/>
    </xf>
    <xf numFmtId="0" fontId="18"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0" borderId="0" applyNumberFormat="0" applyFill="0" applyBorder="0" applyAlignment="0" applyProtection="0">
      <alignment vertical="center"/>
    </xf>
    <xf numFmtId="0" fontId="21" fillId="26" borderId="7" applyNumberFormat="0" applyAlignment="0" applyProtection="0">
      <alignment vertical="center"/>
    </xf>
    <xf numFmtId="0" fontId="22" fillId="27" borderId="0" applyNumberFormat="0" applyBorder="0" applyAlignment="0" applyProtection="0">
      <alignment vertical="center"/>
    </xf>
    <xf numFmtId="0" fontId="18" fillId="28" borderId="8" applyNumberFormat="0" applyFont="0" applyAlignment="0" applyProtection="0">
      <alignment vertical="center"/>
    </xf>
    <xf numFmtId="0" fontId="23" fillId="0" borderId="9" applyNumberFormat="0" applyFill="0" applyAlignment="0" applyProtection="0">
      <alignment vertical="center"/>
    </xf>
    <xf numFmtId="0" fontId="24" fillId="29" borderId="0" applyNumberFormat="0" applyBorder="0" applyAlignment="0" applyProtection="0">
      <alignment vertical="center"/>
    </xf>
    <xf numFmtId="0" fontId="25" fillId="30" borderId="10" applyNumberFormat="0" applyAlignment="0" applyProtection="0">
      <alignment vertical="center"/>
    </xf>
    <xf numFmtId="0" fontId="26" fillId="0" borderId="0" applyNumberFormat="0" applyFill="0" applyBorder="0" applyAlignment="0" applyProtection="0">
      <alignment vertical="center"/>
    </xf>
    <xf numFmtId="0" fontId="27" fillId="0" borderId="11" applyNumberFormat="0" applyFill="0" applyAlignment="0" applyProtection="0">
      <alignment vertical="center"/>
    </xf>
    <xf numFmtId="0" fontId="28" fillId="0" borderId="12" applyNumberFormat="0" applyFill="0" applyAlignment="0" applyProtection="0">
      <alignment vertical="center"/>
    </xf>
    <xf numFmtId="0" fontId="29" fillId="0" borderId="13" applyNumberFormat="0" applyFill="0" applyAlignment="0" applyProtection="0">
      <alignment vertical="center"/>
    </xf>
    <xf numFmtId="0" fontId="29" fillId="0" borderId="0" applyNumberFormat="0" applyFill="0" applyBorder="0" applyAlignment="0" applyProtection="0">
      <alignment vertical="center"/>
    </xf>
    <xf numFmtId="0" fontId="30" fillId="0" borderId="14" applyNumberFormat="0" applyFill="0" applyAlignment="0" applyProtection="0">
      <alignment vertical="center"/>
    </xf>
    <xf numFmtId="0" fontId="31" fillId="30" borderId="15" applyNumberFormat="0" applyAlignment="0" applyProtection="0">
      <alignment vertical="center"/>
    </xf>
    <xf numFmtId="0" fontId="32" fillId="0" borderId="0" applyNumberFormat="0" applyFill="0" applyBorder="0" applyAlignment="0" applyProtection="0">
      <alignment vertical="center"/>
    </xf>
    <xf numFmtId="0" fontId="33" fillId="31" borderId="10" applyNumberFormat="0" applyAlignment="0" applyProtection="0">
      <alignment vertical="center"/>
    </xf>
    <xf numFmtId="0" fontId="34" fillId="32" borderId="0" applyNumberFormat="0" applyBorder="0" applyAlignment="0" applyProtection="0">
      <alignment vertical="center"/>
    </xf>
    <xf numFmtId="0" fontId="17" fillId="0" borderId="0">
      <alignment vertical="center"/>
    </xf>
    <xf numFmtId="0" fontId="16" fillId="0" borderId="0">
      <alignment vertical="center"/>
    </xf>
    <xf numFmtId="0" fontId="38" fillId="0" borderId="0"/>
    <xf numFmtId="38" fontId="38" fillId="0" borderId="0" applyFont="0" applyFill="0" applyBorder="0" applyAlignment="0" applyProtection="0"/>
    <xf numFmtId="0" fontId="40" fillId="0" borderId="0"/>
    <xf numFmtId="38" fontId="40" fillId="0" borderId="0" applyFont="0" applyFill="0" applyBorder="0" applyAlignment="0" applyProtection="0">
      <alignment vertical="center"/>
    </xf>
    <xf numFmtId="0" fontId="18" fillId="0" borderId="0">
      <alignment vertical="center"/>
    </xf>
    <xf numFmtId="0" fontId="18" fillId="0" borderId="0">
      <alignment vertical="center"/>
    </xf>
    <xf numFmtId="0" fontId="39" fillId="0" borderId="0">
      <alignment vertical="center"/>
    </xf>
    <xf numFmtId="38" fontId="18" fillId="0" borderId="0" applyFont="0" applyFill="0" applyBorder="0" applyAlignment="0" applyProtection="0">
      <alignment vertical="center"/>
    </xf>
    <xf numFmtId="0" fontId="41" fillId="0" borderId="0">
      <alignment vertical="center"/>
    </xf>
    <xf numFmtId="0" fontId="15" fillId="0" borderId="0">
      <alignment vertical="center"/>
    </xf>
    <xf numFmtId="38" fontId="15" fillId="0" borderId="0" applyFont="0" applyFill="0" applyBorder="0" applyAlignment="0" applyProtection="0">
      <alignment vertical="center"/>
    </xf>
    <xf numFmtId="0" fontId="41" fillId="0" borderId="0"/>
    <xf numFmtId="0" fontId="14" fillId="0" borderId="0">
      <alignment vertical="center"/>
    </xf>
    <xf numFmtId="0" fontId="13" fillId="0" borderId="0">
      <alignment vertical="center"/>
    </xf>
    <xf numFmtId="0" fontId="12" fillId="0" borderId="0">
      <alignment vertical="center"/>
    </xf>
    <xf numFmtId="0" fontId="12" fillId="0" borderId="0">
      <alignment vertical="center"/>
    </xf>
    <xf numFmtId="0" fontId="12" fillId="0" borderId="0">
      <alignment vertical="center"/>
    </xf>
    <xf numFmtId="0" fontId="11" fillId="0" borderId="0">
      <alignment vertical="center"/>
    </xf>
    <xf numFmtId="0" fontId="10" fillId="0" borderId="0">
      <alignment vertical="center"/>
    </xf>
    <xf numFmtId="0" fontId="10" fillId="0" borderId="0">
      <alignment vertical="center"/>
    </xf>
    <xf numFmtId="0" fontId="9" fillId="0" borderId="0">
      <alignment vertical="center"/>
    </xf>
    <xf numFmtId="38" fontId="9"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38" fontId="18"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9" fontId="18" fillId="0" borderId="0" applyFont="0" applyFill="0" applyBorder="0" applyAlignment="0" applyProtection="0">
      <alignment vertical="center"/>
    </xf>
    <xf numFmtId="0" fontId="6" fillId="0" borderId="0">
      <alignment vertical="center"/>
    </xf>
    <xf numFmtId="0" fontId="6" fillId="0" borderId="0">
      <alignment vertical="center"/>
    </xf>
  </cellStyleXfs>
  <cellXfs count="135">
    <xf numFmtId="0" fontId="0" fillId="0" borderId="0" xfId="0">
      <alignment vertical="center"/>
    </xf>
    <xf numFmtId="0" fontId="43" fillId="0" borderId="0" xfId="69" applyFont="1">
      <alignment vertical="center"/>
    </xf>
    <xf numFmtId="0" fontId="7" fillId="0" borderId="0" xfId="69">
      <alignment vertical="center"/>
    </xf>
    <xf numFmtId="0" fontId="7" fillId="0" borderId="0" xfId="69" applyAlignment="1">
      <alignment vertical="center" wrapText="1"/>
    </xf>
    <xf numFmtId="0" fontId="18" fillId="0" borderId="0" xfId="69" applyFont="1" applyAlignment="1">
      <alignment vertical="center" wrapText="1"/>
    </xf>
    <xf numFmtId="0" fontId="30" fillId="35" borderId="5" xfId="69" applyFont="1" applyFill="1" applyBorder="1" applyAlignment="1">
      <alignment vertical="center" wrapText="1"/>
    </xf>
    <xf numFmtId="0" fontId="30" fillId="0" borderId="5" xfId="69" applyFont="1" applyBorder="1" applyAlignment="1">
      <alignment vertical="center" wrapText="1"/>
    </xf>
    <xf numFmtId="0" fontId="43" fillId="0" borderId="0" xfId="69" applyFont="1" applyAlignment="1">
      <alignment horizontal="center" vertical="center"/>
    </xf>
    <xf numFmtId="0" fontId="30" fillId="35" borderId="5" xfId="69" applyFont="1" applyFill="1" applyBorder="1" applyAlignment="1">
      <alignment horizontal="center" vertical="center" wrapText="1"/>
    </xf>
    <xf numFmtId="0" fontId="7" fillId="0" borderId="0" xfId="69" applyAlignment="1">
      <alignment horizontal="center" vertical="center"/>
    </xf>
    <xf numFmtId="0" fontId="0" fillId="0" borderId="0" xfId="69" applyFont="1" applyAlignment="1">
      <alignment vertical="center" wrapText="1"/>
    </xf>
    <xf numFmtId="176" fontId="30" fillId="33" borderId="5" xfId="69" applyNumberFormat="1" applyFont="1" applyFill="1" applyBorder="1" applyAlignment="1">
      <alignment horizontal="center" vertical="center" wrapText="1"/>
    </xf>
    <xf numFmtId="0" fontId="44" fillId="0" borderId="0" xfId="69" applyFont="1" applyProtection="1">
      <alignment vertical="center"/>
      <protection locked="0"/>
    </xf>
    <xf numFmtId="0" fontId="44" fillId="0" borderId="0" xfId="69" applyFont="1" applyAlignment="1" applyProtection="1">
      <alignment horizontal="center" vertical="center"/>
      <protection locked="0"/>
    </xf>
    <xf numFmtId="0" fontId="42" fillId="0" borderId="0" xfId="69" applyFont="1" applyAlignment="1" applyProtection="1">
      <alignment horizontal="right" vertical="center"/>
      <protection locked="0"/>
    </xf>
    <xf numFmtId="176" fontId="30" fillId="33" borderId="5" xfId="71" applyNumberFormat="1" applyFont="1" applyFill="1" applyBorder="1" applyAlignment="1">
      <alignment horizontal="center" vertical="center" wrapText="1"/>
    </xf>
    <xf numFmtId="177" fontId="30" fillId="33" borderId="5" xfId="71" applyNumberFormat="1" applyFont="1" applyFill="1" applyBorder="1" applyAlignment="1">
      <alignment horizontal="center" vertical="center" wrapText="1"/>
    </xf>
    <xf numFmtId="0" fontId="30" fillId="35" borderId="5" xfId="72" applyFont="1" applyFill="1" applyBorder="1" applyAlignment="1">
      <alignment horizontal="center" vertical="center" wrapText="1"/>
    </xf>
    <xf numFmtId="0" fontId="6" fillId="0" borderId="0" xfId="72">
      <alignment vertical="center"/>
    </xf>
    <xf numFmtId="179" fontId="30" fillId="33" borderId="5" xfId="71" applyNumberFormat="1" applyFont="1" applyFill="1" applyBorder="1" applyAlignment="1">
      <alignment horizontal="center" vertical="center" wrapText="1"/>
    </xf>
    <xf numFmtId="179" fontId="30" fillId="33" borderId="5" xfId="69" applyNumberFormat="1" applyFont="1" applyFill="1" applyBorder="1" applyAlignment="1">
      <alignment horizontal="center" vertical="center" wrapText="1"/>
    </xf>
    <xf numFmtId="0" fontId="44" fillId="0" borderId="0" xfId="69" applyFont="1">
      <alignment vertical="center"/>
    </xf>
    <xf numFmtId="0" fontId="5" fillId="0" borderId="0" xfId="69" applyFont="1" applyAlignment="1">
      <alignment vertical="center" wrapText="1"/>
    </xf>
    <xf numFmtId="0" fontId="47" fillId="0" borderId="0" xfId="0" applyFont="1">
      <alignment vertical="center"/>
    </xf>
    <xf numFmtId="0" fontId="47" fillId="0" borderId="5" xfId="0" applyFont="1" applyBorder="1" applyAlignment="1">
      <alignment horizontal="center" vertical="center"/>
    </xf>
    <xf numFmtId="0" fontId="47" fillId="0" borderId="3" xfId="0" applyFont="1" applyBorder="1">
      <alignment vertical="center"/>
    </xf>
    <xf numFmtId="0" fontId="47" fillId="0" borderId="5" xfId="0" applyFont="1" applyBorder="1" applyAlignment="1">
      <alignment horizontal="center" vertical="center" wrapText="1"/>
    </xf>
    <xf numFmtId="0" fontId="47" fillId="0" borderId="5" xfId="0" applyFont="1" applyBorder="1" applyAlignment="1">
      <alignment horizontal="right" vertical="center"/>
    </xf>
    <xf numFmtId="176" fontId="47" fillId="0" borderId="5" xfId="0" applyNumberFormat="1" applyFont="1" applyBorder="1" applyAlignment="1">
      <alignment horizontal="right" vertical="center"/>
    </xf>
    <xf numFmtId="0" fontId="43" fillId="0" borderId="0" xfId="69" applyFont="1" applyAlignment="1">
      <alignment vertical="center" wrapText="1"/>
    </xf>
    <xf numFmtId="0" fontId="30" fillId="0" borderId="5" xfId="69" applyFont="1" applyBorder="1" applyAlignment="1">
      <alignment horizontal="center" vertical="center" wrapText="1"/>
    </xf>
    <xf numFmtId="0" fontId="30" fillId="0" borderId="3" xfId="69" applyFont="1" applyBorder="1" applyAlignment="1">
      <alignment vertical="center" wrapText="1"/>
    </xf>
    <xf numFmtId="0" fontId="44" fillId="0" borderId="0" xfId="69" applyFont="1" applyAlignment="1" applyProtection="1">
      <alignment horizontal="left" vertical="center" wrapText="1"/>
      <protection locked="0"/>
    </xf>
    <xf numFmtId="0" fontId="43" fillId="0" borderId="0" xfId="69" applyFont="1" applyAlignment="1">
      <alignment wrapText="1"/>
    </xf>
    <xf numFmtId="0" fontId="49" fillId="0" borderId="0" xfId="69" applyFont="1" applyAlignment="1">
      <alignment horizontal="right" vertical="center"/>
    </xf>
    <xf numFmtId="179" fontId="30" fillId="33" borderId="21" xfId="69" applyNumberFormat="1" applyFont="1" applyFill="1" applyBorder="1" applyAlignment="1">
      <alignment horizontal="center" vertical="center" wrapText="1"/>
    </xf>
    <xf numFmtId="0" fontId="4" fillId="0" borderId="0" xfId="69" applyFont="1" applyAlignment="1">
      <alignment horizontal="center" vertical="center"/>
    </xf>
    <xf numFmtId="176" fontId="30" fillId="0" borderId="5" xfId="69" applyNumberFormat="1" applyFont="1" applyBorder="1" applyAlignment="1">
      <alignment horizontal="center" vertical="center"/>
    </xf>
    <xf numFmtId="0" fontId="44" fillId="33" borderId="0" xfId="69" applyFont="1" applyFill="1" applyAlignment="1" applyProtection="1">
      <alignment horizontal="right" vertical="center"/>
      <protection locked="0"/>
    </xf>
    <xf numFmtId="176" fontId="44" fillId="34" borderId="0" xfId="68" applyNumberFormat="1" applyFont="1" applyFill="1" applyBorder="1" applyAlignment="1" applyProtection="1">
      <alignment horizontal="right" vertical="center"/>
      <protection locked="0"/>
    </xf>
    <xf numFmtId="176" fontId="44" fillId="34" borderId="0" xfId="69" applyNumberFormat="1" applyFont="1" applyFill="1" applyAlignment="1" applyProtection="1">
      <alignment horizontal="right" vertical="center"/>
      <protection locked="0"/>
    </xf>
    <xf numFmtId="0" fontId="43" fillId="33" borderId="0" xfId="69" applyFont="1" applyFill="1">
      <alignment vertical="center"/>
    </xf>
    <xf numFmtId="176" fontId="44" fillId="33" borderId="0" xfId="68" applyNumberFormat="1" applyFont="1" applyFill="1" applyBorder="1" applyAlignment="1" applyProtection="1">
      <alignment horizontal="right" vertical="center"/>
      <protection locked="0"/>
    </xf>
    <xf numFmtId="176" fontId="37" fillId="0" borderId="5" xfId="69" applyNumberFormat="1" applyFont="1" applyBorder="1" applyAlignment="1">
      <alignment horizontal="center" vertical="center"/>
    </xf>
    <xf numFmtId="0" fontId="58" fillId="0" borderId="5" xfId="69" applyFont="1" applyBorder="1" applyAlignment="1">
      <alignment horizontal="right" vertical="center"/>
    </xf>
    <xf numFmtId="0" fontId="52" fillId="0" borderId="43" xfId="69" applyFont="1" applyBorder="1" applyAlignment="1">
      <alignment horizontal="right" vertical="center"/>
    </xf>
    <xf numFmtId="0" fontId="50" fillId="34" borderId="0" xfId="69" applyFont="1" applyFill="1" applyAlignment="1" applyProtection="1">
      <alignment horizontal="center" vertical="center"/>
      <protection locked="0"/>
    </xf>
    <xf numFmtId="176" fontId="30" fillId="34" borderId="5" xfId="69" applyNumberFormat="1" applyFont="1" applyFill="1" applyBorder="1" applyAlignment="1">
      <alignment horizontal="center" vertical="center" wrapText="1"/>
    </xf>
    <xf numFmtId="179" fontId="30" fillId="34" borderId="5" xfId="69" applyNumberFormat="1" applyFont="1" applyFill="1" applyBorder="1" applyAlignment="1">
      <alignment horizontal="center" vertical="center" wrapText="1"/>
    </xf>
    <xf numFmtId="0" fontId="30" fillId="34" borderId="5" xfId="0" applyFont="1" applyFill="1" applyBorder="1" applyAlignment="1">
      <alignment horizontal="center" vertical="center"/>
    </xf>
    <xf numFmtId="179" fontId="30" fillId="34" borderId="21" xfId="69" applyNumberFormat="1" applyFont="1" applyFill="1" applyBorder="1" applyAlignment="1">
      <alignment horizontal="center" vertical="center" wrapText="1"/>
    </xf>
    <xf numFmtId="178" fontId="30" fillId="34" borderId="5" xfId="71" applyNumberFormat="1" applyFont="1" applyFill="1" applyBorder="1" applyAlignment="1">
      <alignment horizontal="center" vertical="center" wrapText="1"/>
    </xf>
    <xf numFmtId="176" fontId="30" fillId="34" borderId="5" xfId="71" applyNumberFormat="1" applyFont="1" applyFill="1" applyBorder="1" applyAlignment="1">
      <alignment horizontal="center" vertical="center" wrapText="1"/>
    </xf>
    <xf numFmtId="0" fontId="59" fillId="0" borderId="0" xfId="69" applyFont="1" applyAlignment="1">
      <alignment vertical="center" wrapText="1"/>
    </xf>
    <xf numFmtId="0" fontId="3" fillId="0" borderId="0" xfId="69" applyFont="1" applyAlignment="1">
      <alignment vertical="center" wrapText="1"/>
    </xf>
    <xf numFmtId="0" fontId="2" fillId="0" borderId="0" xfId="69" applyFont="1">
      <alignment vertical="center"/>
    </xf>
    <xf numFmtId="0" fontId="1" fillId="0" borderId="0" xfId="69" applyFont="1">
      <alignment vertical="center"/>
    </xf>
    <xf numFmtId="0" fontId="1" fillId="0" borderId="0" xfId="69" applyFont="1" applyAlignment="1">
      <alignment vertical="center" wrapText="1"/>
    </xf>
    <xf numFmtId="0" fontId="44" fillId="34" borderId="0" xfId="69" applyFont="1" applyFill="1" applyAlignment="1" applyProtection="1">
      <alignment horizontal="right" vertical="center"/>
      <protection locked="0"/>
    </xf>
    <xf numFmtId="0" fontId="52" fillId="0" borderId="5" xfId="69" applyFont="1" applyBorder="1" applyAlignment="1">
      <alignment horizontal="right" vertical="center"/>
    </xf>
    <xf numFmtId="0" fontId="52" fillId="0" borderId="3" xfId="69" applyFont="1" applyBorder="1" applyAlignment="1">
      <alignment horizontal="right" vertical="center"/>
    </xf>
    <xf numFmtId="178" fontId="30" fillId="0" borderId="1" xfId="71" applyNumberFormat="1" applyFont="1" applyBorder="1" applyAlignment="1">
      <alignment horizontal="center" vertical="center" wrapText="1"/>
    </xf>
    <xf numFmtId="176" fontId="30" fillId="0" borderId="5" xfId="69" applyNumberFormat="1" applyFont="1" applyBorder="1" applyAlignment="1">
      <alignment horizontal="center" vertical="center" wrapText="1"/>
    </xf>
    <xf numFmtId="0" fontId="60" fillId="0" borderId="5" xfId="69" applyFont="1" applyBorder="1" applyAlignment="1">
      <alignment vertical="center" wrapText="1"/>
    </xf>
    <xf numFmtId="0" fontId="52" fillId="0" borderId="0" xfId="69" applyFont="1" applyAlignment="1">
      <alignment horizontal="right" vertical="center"/>
    </xf>
    <xf numFmtId="176" fontId="30" fillId="0" borderId="0" xfId="69" applyNumberFormat="1" applyFont="1" applyAlignment="1">
      <alignment horizontal="center" vertical="center"/>
    </xf>
    <xf numFmtId="0" fontId="30" fillId="0" borderId="3" xfId="69" applyFont="1" applyBorder="1" applyAlignment="1">
      <alignment horizontal="center" vertical="center" wrapText="1"/>
    </xf>
    <xf numFmtId="176" fontId="30" fillId="33" borderId="5" xfId="69" applyNumberFormat="1" applyFont="1" applyFill="1" applyBorder="1" applyAlignment="1">
      <alignment horizontal="center" vertical="center" wrapText="1"/>
    </xf>
    <xf numFmtId="0" fontId="49" fillId="0" borderId="0" xfId="69" applyFont="1" applyAlignment="1">
      <alignment horizontal="center" vertical="center" wrapText="1"/>
    </xf>
    <xf numFmtId="0" fontId="52" fillId="0" borderId="0" xfId="69" applyFont="1" applyAlignment="1">
      <alignment horizontal="left" wrapText="1"/>
    </xf>
    <xf numFmtId="0" fontId="30" fillId="0" borderId="5" xfId="69" applyFont="1" applyBorder="1" applyAlignment="1">
      <alignment horizontal="left" vertical="center" wrapText="1"/>
    </xf>
    <xf numFmtId="177" fontId="30" fillId="33" borderId="5" xfId="69" applyNumberFormat="1" applyFont="1" applyFill="1" applyBorder="1" applyAlignment="1">
      <alignment horizontal="center" vertical="center" wrapText="1"/>
    </xf>
    <xf numFmtId="176" fontId="30" fillId="34" borderId="5" xfId="69" applyNumberFormat="1" applyFont="1" applyFill="1" applyBorder="1" applyAlignment="1">
      <alignment horizontal="center" vertical="center" wrapText="1"/>
    </xf>
    <xf numFmtId="179" fontId="30" fillId="34" borderId="5" xfId="69" applyNumberFormat="1" applyFont="1" applyFill="1" applyBorder="1" applyAlignment="1">
      <alignment horizontal="center" vertical="center" wrapText="1"/>
    </xf>
    <xf numFmtId="176" fontId="30" fillId="0" borderId="42" xfId="69" applyNumberFormat="1" applyFont="1" applyBorder="1" applyAlignment="1">
      <alignment horizontal="center" vertical="center" wrapText="1"/>
    </xf>
    <xf numFmtId="0" fontId="30" fillId="35" borderId="5" xfId="72" applyFont="1" applyFill="1" applyBorder="1" applyAlignment="1">
      <alignment horizontal="center" vertical="center" wrapText="1"/>
    </xf>
    <xf numFmtId="0" fontId="30" fillId="35" borderId="3" xfId="72" applyFont="1" applyFill="1" applyBorder="1" applyAlignment="1">
      <alignment horizontal="center" vertical="center" wrapText="1"/>
    </xf>
    <xf numFmtId="0" fontId="30" fillId="35" borderId="5" xfId="72" applyFont="1" applyFill="1" applyBorder="1" applyAlignment="1">
      <alignment horizontal="left" vertical="center" wrapText="1"/>
    </xf>
    <xf numFmtId="0" fontId="51" fillId="35" borderId="5" xfId="72" applyFont="1" applyFill="1" applyBorder="1" applyAlignment="1">
      <alignment horizontal="center" wrapText="1"/>
    </xf>
    <xf numFmtId="0" fontId="37" fillId="0" borderId="34" xfId="69" applyFont="1" applyBorder="1" applyAlignment="1">
      <alignment horizontal="right" vertical="center"/>
    </xf>
    <xf numFmtId="0" fontId="37" fillId="0" borderId="35" xfId="69" applyFont="1" applyBorder="1" applyAlignment="1">
      <alignment horizontal="right" vertical="center"/>
    </xf>
    <xf numFmtId="0" fontId="37" fillId="0" borderId="36" xfId="69" applyFont="1" applyBorder="1" applyAlignment="1">
      <alignment horizontal="right" vertical="center"/>
    </xf>
    <xf numFmtId="0" fontId="52" fillId="34" borderId="37" xfId="0" applyFont="1" applyFill="1" applyBorder="1" applyAlignment="1">
      <alignment horizontal="center" vertical="center"/>
    </xf>
    <xf numFmtId="0" fontId="52" fillId="34" borderId="38" xfId="0" applyFont="1" applyFill="1" applyBorder="1" applyAlignment="1">
      <alignment horizontal="center" vertical="center"/>
    </xf>
    <xf numFmtId="0" fontId="7" fillId="0" borderId="34" xfId="69" applyBorder="1" applyAlignment="1">
      <alignment horizontal="center" vertical="center"/>
    </xf>
    <xf numFmtId="0" fontId="7" fillId="0" borderId="35" xfId="69" applyBorder="1" applyAlignment="1">
      <alignment horizontal="center" vertical="center"/>
    </xf>
    <xf numFmtId="0" fontId="7" fillId="0" borderId="39" xfId="69" applyBorder="1" applyAlignment="1">
      <alignment horizontal="center" vertical="center"/>
    </xf>
    <xf numFmtId="0" fontId="55" fillId="0" borderId="3" xfId="69" applyFont="1" applyBorder="1" applyAlignment="1">
      <alignment horizontal="center" vertical="center" wrapText="1"/>
    </xf>
    <xf numFmtId="0" fontId="55" fillId="0" borderId="1" xfId="69" applyFont="1" applyBorder="1" applyAlignment="1">
      <alignment horizontal="center" vertical="center" wrapText="1"/>
    </xf>
    <xf numFmtId="0" fontId="55" fillId="0" borderId="2" xfId="69" applyFont="1" applyBorder="1" applyAlignment="1">
      <alignment horizontal="center" vertical="center" wrapText="1"/>
    </xf>
    <xf numFmtId="0" fontId="37" fillId="0" borderId="32" xfId="69" applyFont="1" applyBorder="1" applyAlignment="1">
      <alignment horizontal="right" vertical="center"/>
    </xf>
    <xf numFmtId="0" fontId="37" fillId="0" borderId="1" xfId="69" applyFont="1" applyBorder="1" applyAlignment="1">
      <alignment horizontal="right" vertical="center"/>
    </xf>
    <xf numFmtId="0" fontId="37" fillId="0" borderId="2" xfId="69" applyFont="1" applyBorder="1" applyAlignment="1">
      <alignment horizontal="right" vertical="center"/>
    </xf>
    <xf numFmtId="176" fontId="52" fillId="34" borderId="5" xfId="69" applyNumberFormat="1" applyFont="1" applyFill="1" applyBorder="1" applyAlignment="1">
      <alignment horizontal="right" vertical="center"/>
    </xf>
    <xf numFmtId="176" fontId="52" fillId="34" borderId="33" xfId="69" applyNumberFormat="1" applyFont="1" applyFill="1" applyBorder="1" applyAlignment="1">
      <alignment horizontal="right" vertical="center"/>
    </xf>
    <xf numFmtId="0" fontId="54" fillId="0" borderId="20" xfId="69" applyFont="1" applyBorder="1" applyAlignment="1">
      <alignment horizontal="center" vertical="center"/>
    </xf>
    <xf numFmtId="0" fontId="54" fillId="0" borderId="19" xfId="69" applyFont="1" applyBorder="1" applyAlignment="1">
      <alignment horizontal="center" vertical="center"/>
    </xf>
    <xf numFmtId="0" fontId="54" fillId="0" borderId="22" xfId="69" applyFont="1" applyBorder="1" applyAlignment="1">
      <alignment horizontal="center" vertical="center"/>
    </xf>
    <xf numFmtId="0" fontId="52" fillId="34" borderId="5" xfId="0" applyFont="1" applyFill="1" applyBorder="1" applyAlignment="1">
      <alignment horizontal="center" vertical="center"/>
    </xf>
    <xf numFmtId="0" fontId="52" fillId="34" borderId="33" xfId="0" applyFont="1" applyFill="1" applyBorder="1" applyAlignment="1">
      <alignment horizontal="center" vertical="center"/>
    </xf>
    <xf numFmtId="0" fontId="7" fillId="0" borderId="20" xfId="69" applyBorder="1" applyAlignment="1">
      <alignment horizontal="center" vertical="center"/>
    </xf>
    <xf numFmtId="0" fontId="7" fillId="0" borderId="19" xfId="69" applyBorder="1" applyAlignment="1">
      <alignment horizontal="center" vertical="center"/>
    </xf>
    <xf numFmtId="0" fontId="7" fillId="0" borderId="22" xfId="69" applyBorder="1" applyAlignment="1">
      <alignment horizontal="center" vertical="center"/>
    </xf>
    <xf numFmtId="0" fontId="30" fillId="0" borderId="40" xfId="69" applyFont="1" applyBorder="1" applyAlignment="1">
      <alignment horizontal="center" vertical="center" wrapText="1"/>
    </xf>
    <xf numFmtId="0" fontId="30" fillId="0" borderId="23" xfId="69" applyFont="1" applyBorder="1" applyAlignment="1">
      <alignment horizontal="center" vertical="center" wrapText="1"/>
    </xf>
    <xf numFmtId="0" fontId="30" fillId="0" borderId="41" xfId="69" applyFont="1" applyBorder="1" applyAlignment="1">
      <alignment horizontal="center" vertical="center" wrapText="1"/>
    </xf>
    <xf numFmtId="0" fontId="37" fillId="0" borderId="24" xfId="69" applyFont="1" applyBorder="1" applyAlignment="1">
      <alignment horizontal="right" vertical="center"/>
    </xf>
    <xf numFmtId="0" fontId="37" fillId="0" borderId="25" xfId="69" applyFont="1" applyBorder="1" applyAlignment="1">
      <alignment horizontal="right" vertical="center"/>
    </xf>
    <xf numFmtId="0" fontId="37" fillId="0" borderId="26" xfId="69" applyFont="1" applyBorder="1" applyAlignment="1">
      <alignment horizontal="right" vertical="center"/>
    </xf>
    <xf numFmtId="176" fontId="52" fillId="34" borderId="27" xfId="69" applyNumberFormat="1" applyFont="1" applyFill="1" applyBorder="1" applyAlignment="1">
      <alignment horizontal="right" vertical="center"/>
    </xf>
    <xf numFmtId="176" fontId="52" fillId="34" borderId="28" xfId="69" applyNumberFormat="1" applyFont="1" applyFill="1" applyBorder="1" applyAlignment="1">
      <alignment horizontal="right" vertical="center"/>
    </xf>
    <xf numFmtId="0" fontId="53" fillId="0" borderId="29" xfId="69" applyFont="1" applyBorder="1" applyAlignment="1">
      <alignment horizontal="center" vertical="center"/>
    </xf>
    <xf numFmtId="0" fontId="54" fillId="0" borderId="30" xfId="69" applyFont="1" applyBorder="1" applyAlignment="1">
      <alignment horizontal="center" vertical="center"/>
    </xf>
    <xf numFmtId="0" fontId="54" fillId="0" borderId="31" xfId="69" applyFont="1" applyBorder="1" applyAlignment="1">
      <alignment horizontal="center" vertical="center"/>
    </xf>
    <xf numFmtId="0" fontId="53" fillId="0" borderId="20" xfId="69" applyFont="1" applyBorder="1" applyAlignment="1">
      <alignment horizontal="center" vertical="center"/>
    </xf>
    <xf numFmtId="0" fontId="30" fillId="0" borderId="19" xfId="69" applyFont="1" applyBorder="1" applyAlignment="1">
      <alignment horizontal="center" vertical="center" wrapText="1"/>
    </xf>
    <xf numFmtId="0" fontId="30" fillId="0" borderId="6" xfId="69" applyFont="1" applyBorder="1" applyAlignment="1">
      <alignment horizontal="center" vertical="center" wrapText="1"/>
    </xf>
    <xf numFmtId="177" fontId="30" fillId="34" borderId="5" xfId="69" applyNumberFormat="1" applyFont="1" applyFill="1" applyBorder="1" applyAlignment="1">
      <alignment horizontal="center" vertical="center" wrapText="1"/>
    </xf>
    <xf numFmtId="0" fontId="44" fillId="0" borderId="0" xfId="69" applyFont="1" applyAlignment="1" applyProtection="1">
      <alignment horizontal="left" vertical="center" wrapText="1"/>
      <protection locked="0"/>
    </xf>
    <xf numFmtId="0" fontId="30" fillId="0" borderId="1" xfId="69" applyFont="1" applyBorder="1" applyAlignment="1">
      <alignment horizontal="center" vertical="center" wrapText="1"/>
    </xf>
    <xf numFmtId="0" fontId="30" fillId="0" borderId="2" xfId="69" applyFont="1" applyBorder="1" applyAlignment="1">
      <alignment horizontal="center" vertical="center" wrapText="1"/>
    </xf>
    <xf numFmtId="0" fontId="30" fillId="0" borderId="5" xfId="69" applyFont="1" applyBorder="1" applyAlignment="1">
      <alignment horizontal="center" vertical="center" wrapText="1"/>
    </xf>
    <xf numFmtId="0" fontId="60" fillId="35" borderId="5" xfId="72" applyFont="1" applyFill="1" applyBorder="1" applyAlignment="1">
      <alignment horizontal="center" vertical="center" wrapText="1"/>
    </xf>
    <xf numFmtId="0" fontId="30" fillId="35" borderId="0" xfId="72" applyFont="1" applyFill="1" applyAlignment="1">
      <alignment horizontal="center" vertical="center" wrapText="1"/>
    </xf>
    <xf numFmtId="0" fontId="30" fillId="35" borderId="6" xfId="72" applyFont="1" applyFill="1" applyBorder="1" applyAlignment="1">
      <alignment horizontal="center" vertical="center" wrapText="1"/>
    </xf>
    <xf numFmtId="0" fontId="37" fillId="0" borderId="6" xfId="69" applyFont="1" applyBorder="1" applyAlignment="1">
      <alignment horizontal="left" vertical="center" wrapText="1"/>
    </xf>
    <xf numFmtId="0" fontId="37" fillId="0" borderId="6" xfId="69" applyFont="1" applyBorder="1" applyAlignment="1">
      <alignment horizontal="left" vertical="center"/>
    </xf>
    <xf numFmtId="0" fontId="30" fillId="35" borderId="4" xfId="69" applyFont="1" applyFill="1" applyBorder="1" applyAlignment="1">
      <alignment horizontal="center" vertical="center" wrapText="1"/>
    </xf>
    <xf numFmtId="0" fontId="30" fillId="35" borderId="18" xfId="69" applyFont="1" applyFill="1" applyBorder="1" applyAlignment="1">
      <alignment horizontal="center" vertical="center" wrapText="1"/>
    </xf>
    <xf numFmtId="178" fontId="30" fillId="0" borderId="16" xfId="71" applyNumberFormat="1" applyFont="1" applyBorder="1" applyAlignment="1">
      <alignment horizontal="center" vertical="center" wrapText="1"/>
    </xf>
    <xf numFmtId="178" fontId="30" fillId="0" borderId="17" xfId="71" applyNumberFormat="1" applyFont="1" applyBorder="1" applyAlignment="1">
      <alignment horizontal="center" vertical="center" wrapText="1"/>
    </xf>
    <xf numFmtId="0" fontId="0" fillId="0" borderId="19" xfId="69" applyFont="1" applyBorder="1" applyAlignment="1">
      <alignment horizontal="left" vertical="center" wrapText="1"/>
    </xf>
    <xf numFmtId="0" fontId="18" fillId="0" borderId="19" xfId="69" applyFont="1" applyBorder="1" applyAlignment="1">
      <alignment horizontal="left" vertical="center"/>
    </xf>
    <xf numFmtId="0" fontId="60" fillId="0" borderId="5" xfId="69" applyFont="1" applyBorder="1" applyAlignment="1">
      <alignment horizontal="left" vertical="center" wrapText="1"/>
    </xf>
    <xf numFmtId="0" fontId="54" fillId="0" borderId="0" xfId="0" applyFont="1" applyAlignment="1">
      <alignment horizontal="center" vertical="center"/>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65">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CC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99ED1-2722-4E65-B439-260C1089ED85}">
  <sheetPr>
    <tabColor theme="4"/>
    <pageSetUpPr fitToPage="1"/>
  </sheetPr>
  <dimension ref="A1:P97"/>
  <sheetViews>
    <sheetView tabSelected="1" view="pageBreakPreview" zoomScale="53" zoomScaleNormal="85" zoomScaleSheetLayoutView="53" workbookViewId="0">
      <selection activeCell="M3" sqref="M3"/>
    </sheetView>
  </sheetViews>
  <sheetFormatPr defaultColWidth="9" defaultRowHeight="13.2"/>
  <cols>
    <col min="1" max="1" width="46.88671875" style="2" customWidth="1"/>
    <col min="2" max="5" width="15.109375" style="9" customWidth="1"/>
    <col min="6" max="7" width="8.77734375" style="2" customWidth="1"/>
    <col min="8" max="8" width="8.77734375" style="3" customWidth="1"/>
    <col min="9" max="12" width="8.77734375" style="2" customWidth="1"/>
    <col min="13" max="13" width="21.6640625" style="2" customWidth="1"/>
    <col min="14" max="14" width="100.88671875" style="2" customWidth="1"/>
    <col min="15" max="15" width="32" style="2" customWidth="1"/>
    <col min="16" max="16" width="9" style="2"/>
    <col min="17" max="23" width="9" style="2" customWidth="1"/>
    <col min="24" max="16384" width="9" style="2"/>
  </cols>
  <sheetData>
    <row r="1" spans="1:16" ht="63" customHeight="1">
      <c r="A1" s="69" t="s">
        <v>69</v>
      </c>
      <c r="B1" s="69"/>
      <c r="C1" s="69"/>
      <c r="D1" s="69"/>
      <c r="E1" s="7"/>
      <c r="F1" s="7"/>
      <c r="G1" s="7"/>
      <c r="H1" s="7"/>
      <c r="I1" s="7"/>
      <c r="J1" s="7"/>
      <c r="K1" s="7"/>
      <c r="L1" s="7"/>
      <c r="M1" s="7"/>
      <c r="N1" s="1"/>
      <c r="O1" s="14"/>
    </row>
    <row r="2" spans="1:16" ht="67.8" customHeight="1">
      <c r="A2" s="68" t="s">
        <v>68</v>
      </c>
      <c r="B2" s="68"/>
      <c r="C2" s="68"/>
      <c r="D2" s="68"/>
      <c r="E2" s="68"/>
      <c r="F2" s="68"/>
      <c r="G2" s="68"/>
      <c r="H2" s="68"/>
      <c r="I2" s="68"/>
      <c r="J2" s="68"/>
      <c r="K2" s="68"/>
      <c r="L2" s="68"/>
      <c r="M2" s="68"/>
      <c r="N2" s="68"/>
      <c r="O2" s="68"/>
    </row>
    <row r="3" spans="1:16" ht="46.5" customHeight="1">
      <c r="A3" s="33"/>
      <c r="B3" s="7"/>
      <c r="C3" s="7"/>
      <c r="D3" s="7"/>
      <c r="E3" s="7"/>
      <c r="F3" s="7"/>
      <c r="G3" s="7"/>
      <c r="H3" s="7"/>
      <c r="I3" s="7"/>
      <c r="J3" s="7"/>
      <c r="K3" s="7"/>
      <c r="L3" s="7"/>
      <c r="M3" s="7"/>
      <c r="N3" s="34" t="s">
        <v>44</v>
      </c>
      <c r="O3" s="46" t="str">
        <f>IF(OR(COUNTIF(J20:L20,"〇")&gt;=1,AND(COUNTIF(F20:L20,"〇")=0,COUNTIF(J14:L14,"〇")&gt;=1,COUNTIF(F14:I14,"〇")=0),AND(COUNTIF(F20:L20,"〇")=0,COUNTIF(J16:L16,"〇")&gt;=1,COUNTIF(F16:I16,"〇")=0),AND(COUNTIF(F20:L20,"〇")=0,COUNTIF(J18:L18,"〇")&gt;=1,COUNTIF(F18:I18,"〇")=0)),"〇","")</f>
        <v/>
      </c>
    </row>
    <row r="4" spans="1:16" ht="32.25" customHeight="1">
      <c r="A4" s="29"/>
      <c r="B4" s="1"/>
      <c r="C4" s="1"/>
      <c r="D4" s="1"/>
      <c r="E4" s="1"/>
      <c r="F4" s="1"/>
      <c r="G4" s="1"/>
      <c r="H4" s="1"/>
      <c r="I4" s="1"/>
      <c r="J4" s="1"/>
      <c r="K4" s="1"/>
      <c r="L4" s="1"/>
      <c r="M4" s="1"/>
      <c r="N4" s="1" t="s">
        <v>45</v>
      </c>
      <c r="O4" s="41"/>
    </row>
    <row r="5" spans="1:16" ht="26.25" customHeight="1">
      <c r="A5" s="12" t="s">
        <v>0</v>
      </c>
      <c r="B5" s="13"/>
      <c r="C5" s="13"/>
      <c r="D5" s="13"/>
      <c r="E5" s="13"/>
      <c r="F5" s="13"/>
      <c r="G5" s="13"/>
      <c r="H5" s="13"/>
      <c r="I5" s="13"/>
      <c r="J5" s="13"/>
      <c r="K5" s="13"/>
      <c r="L5" s="13"/>
      <c r="M5" s="38"/>
      <c r="N5" s="12" t="s">
        <v>20</v>
      </c>
      <c r="O5" s="39">
        <f>SUM($O$13:$O$21)</f>
        <v>0</v>
      </c>
    </row>
    <row r="6" spans="1:16" ht="45.75" customHeight="1">
      <c r="A6" s="12" t="s">
        <v>67</v>
      </c>
      <c r="B6" s="13"/>
      <c r="C6" s="13"/>
      <c r="D6" s="13"/>
      <c r="E6" s="13"/>
      <c r="F6" s="13"/>
      <c r="G6" s="13"/>
      <c r="H6" s="13"/>
      <c r="I6" s="13"/>
      <c r="J6" s="13"/>
      <c r="K6" s="13"/>
      <c r="L6" s="13"/>
      <c r="M6" s="38"/>
      <c r="N6" s="21" t="s">
        <v>19</v>
      </c>
      <c r="O6" s="42"/>
      <c r="P6" s="55" t="s">
        <v>80</v>
      </c>
    </row>
    <row r="7" spans="1:16" ht="41.25" customHeight="1">
      <c r="A7" s="118" t="s">
        <v>40</v>
      </c>
      <c r="B7" s="118"/>
      <c r="C7" s="118"/>
      <c r="D7" s="118"/>
      <c r="E7" s="32"/>
      <c r="F7" s="32"/>
      <c r="G7" s="32"/>
      <c r="H7" s="32"/>
      <c r="I7" s="32"/>
      <c r="J7" s="32"/>
      <c r="K7" s="32"/>
      <c r="L7" s="32"/>
      <c r="M7" s="38"/>
      <c r="N7" s="21" t="s">
        <v>32</v>
      </c>
      <c r="O7" s="39">
        <f>ROUNDDOWN(O5-O6,-3)</f>
        <v>0</v>
      </c>
      <c r="P7" s="56" t="s">
        <v>81</v>
      </c>
    </row>
    <row r="8" spans="1:16" ht="26.25" customHeight="1">
      <c r="A8" s="12" t="s">
        <v>33</v>
      </c>
      <c r="B8" s="13"/>
      <c r="C8" s="13"/>
      <c r="D8" s="13"/>
      <c r="E8" s="13"/>
      <c r="F8" s="13"/>
      <c r="G8" s="13"/>
      <c r="H8" s="13"/>
      <c r="I8" s="13"/>
      <c r="J8" s="13"/>
      <c r="K8" s="13"/>
      <c r="L8" s="13"/>
      <c r="M8" s="39" t="str">
        <f>IF(O7&gt;=O8,"○","×")</f>
        <v>○</v>
      </c>
      <c r="N8" s="12" t="s">
        <v>70</v>
      </c>
      <c r="O8" s="42"/>
    </row>
    <row r="9" spans="1:16" ht="41.25" customHeight="1">
      <c r="A9" s="12" t="s">
        <v>2</v>
      </c>
      <c r="B9" s="13"/>
      <c r="C9" s="13"/>
      <c r="D9" s="13"/>
      <c r="E9" s="13"/>
      <c r="F9" s="13"/>
      <c r="G9" s="13"/>
      <c r="H9" s="13"/>
      <c r="I9" s="13"/>
      <c r="J9" s="13"/>
      <c r="K9" s="13"/>
      <c r="L9" s="13"/>
      <c r="M9" s="40">
        <f>O8-O9</f>
        <v>0</v>
      </c>
      <c r="N9" s="12" t="s">
        <v>18</v>
      </c>
      <c r="O9" s="39">
        <f>IF(ROUNDDOWN(O8-O7,-3)&lt;=0,0,ROUNDDOWN(O8-O7,-3))</f>
        <v>0</v>
      </c>
    </row>
    <row r="10" spans="1:16" s="18" customFormat="1" ht="66" customHeight="1">
      <c r="A10" s="30" t="s">
        <v>38</v>
      </c>
      <c r="B10" s="66" t="s">
        <v>39</v>
      </c>
      <c r="C10" s="119"/>
      <c r="D10" s="119"/>
      <c r="E10" s="119"/>
      <c r="F10" s="119"/>
      <c r="G10" s="119"/>
      <c r="H10" s="119"/>
      <c r="I10" s="119"/>
      <c r="J10" s="119"/>
      <c r="K10" s="119"/>
      <c r="L10" s="119"/>
      <c r="M10" s="120"/>
      <c r="N10" s="121" t="s">
        <v>27</v>
      </c>
      <c r="O10" s="121"/>
    </row>
    <row r="11" spans="1:16" ht="45" customHeight="1">
      <c r="A11" s="122" t="s">
        <v>84</v>
      </c>
      <c r="B11" s="75" t="s">
        <v>4</v>
      </c>
      <c r="C11" s="75" t="s">
        <v>13</v>
      </c>
      <c r="D11" s="75" t="s">
        <v>3</v>
      </c>
      <c r="E11" s="17"/>
      <c r="F11" s="78" t="s">
        <v>46</v>
      </c>
      <c r="G11" s="78"/>
      <c r="H11" s="78"/>
      <c r="I11" s="78"/>
      <c r="J11" s="78"/>
      <c r="K11" s="78"/>
      <c r="L11" s="78"/>
      <c r="M11" s="75" t="s">
        <v>71</v>
      </c>
      <c r="N11" s="123"/>
      <c r="O11" s="75" t="s">
        <v>47</v>
      </c>
    </row>
    <row r="12" spans="1:16" ht="45" customHeight="1">
      <c r="A12" s="122"/>
      <c r="B12" s="75"/>
      <c r="C12" s="75"/>
      <c r="D12" s="75"/>
      <c r="E12" s="17"/>
      <c r="F12" s="17" t="s">
        <v>48</v>
      </c>
      <c r="G12" s="17" t="s">
        <v>49</v>
      </c>
      <c r="H12" s="17" t="s">
        <v>50</v>
      </c>
      <c r="I12" s="17" t="s">
        <v>51</v>
      </c>
      <c r="J12" s="17" t="s">
        <v>52</v>
      </c>
      <c r="K12" s="17" t="s">
        <v>53</v>
      </c>
      <c r="L12" s="17" t="s">
        <v>54</v>
      </c>
      <c r="M12" s="75"/>
      <c r="N12" s="124"/>
      <c r="O12" s="75"/>
    </row>
    <row r="13" spans="1:16" ht="30" customHeight="1">
      <c r="A13" s="70" t="s">
        <v>36</v>
      </c>
      <c r="B13" s="117">
        <f>B31+B42+B53+B64+B75+B86</f>
        <v>0</v>
      </c>
      <c r="C13" s="72" t="e">
        <f>ROUNDUP(O13/(B13*D13),0)</f>
        <v>#DIV/0!</v>
      </c>
      <c r="D13" s="73">
        <f>COUNTIF(F13:K13,"〇")</f>
        <v>0</v>
      </c>
      <c r="E13" s="48" t="s">
        <v>55</v>
      </c>
      <c r="F13" s="49" t="str">
        <f t="shared" ref="F13:L20" si="0">IF(OR(F31="〇",F42="〇",F53="〇",F64="〇",F75="〇",F86="〇"),"〇","")</f>
        <v/>
      </c>
      <c r="G13" s="49" t="str">
        <f t="shared" si="0"/>
        <v/>
      </c>
      <c r="H13" s="49" t="str">
        <f t="shared" si="0"/>
        <v/>
      </c>
      <c r="I13" s="49" t="str">
        <f t="shared" si="0"/>
        <v/>
      </c>
      <c r="J13" s="49" t="str">
        <f>IF(OR(J31="〇",J42="〇",J53="〇",J64="〇",J75="〇",J86="〇"),"〇","")</f>
        <v/>
      </c>
      <c r="K13" s="49" t="str">
        <f>IF(OR(K31="〇",K42="〇",K53="〇",K64="〇",K75="〇",K86="〇"),"〇","")</f>
        <v/>
      </c>
      <c r="L13" s="50"/>
      <c r="M13" s="72" t="e">
        <f>ROUNDUP((M31*B31*D31+M42*D42*B42+M53*D53*B53+M64*D64*B64+M75*D75*B75+M86*D86*B86)/(D13*B13),0)</f>
        <v>#DIV/0!</v>
      </c>
      <c r="N13" s="115"/>
      <c r="O13" s="72">
        <f>O31+O42+O53+O64+O75+O86</f>
        <v>0</v>
      </c>
    </row>
    <row r="14" spans="1:16" ht="30" customHeight="1">
      <c r="A14" s="70"/>
      <c r="B14" s="117"/>
      <c r="C14" s="72"/>
      <c r="D14" s="73"/>
      <c r="E14" s="48" t="s">
        <v>56</v>
      </c>
      <c r="F14" s="49" t="str">
        <f t="shared" si="0"/>
        <v/>
      </c>
      <c r="G14" s="49" t="str">
        <f>IF(OR(G32="〇",G43="〇",G54="〇",G65="〇",G76="〇",G87="〇"),"〇","")</f>
        <v/>
      </c>
      <c r="H14" s="49" t="str">
        <f t="shared" si="0"/>
        <v/>
      </c>
      <c r="I14" s="49" t="str">
        <f t="shared" si="0"/>
        <v/>
      </c>
      <c r="J14" s="49" t="str">
        <f>IF(OR(J32="〇",J43="〇",J54="〇",J65="〇",J76="〇",J87="〇"),"〇","")</f>
        <v/>
      </c>
      <c r="K14" s="49" t="str">
        <f>IF(OR(K32="〇",K43="〇",K54="〇",K65="〇",K76="〇",K87="〇"),"〇","")</f>
        <v/>
      </c>
      <c r="L14" s="49" t="str">
        <f>IF(OR(L32="〇",L43="〇",L54="〇",L65="〇",L76="〇",L87="〇"),"〇","")</f>
        <v/>
      </c>
      <c r="M14" s="72"/>
      <c r="N14" s="116"/>
      <c r="O14" s="72"/>
    </row>
    <row r="15" spans="1:16" ht="30" customHeight="1">
      <c r="A15" s="70" t="s">
        <v>72</v>
      </c>
      <c r="B15" s="117">
        <f>B33+B44+B55+B66+B77+B88</f>
        <v>0</v>
      </c>
      <c r="C15" s="72" t="e">
        <f>ROUNDUP(O15/(B15*D15),0)</f>
        <v>#DIV/0!</v>
      </c>
      <c r="D15" s="73">
        <f>COUNTIF(F15:K15,"〇")</f>
        <v>0</v>
      </c>
      <c r="E15" s="48" t="s">
        <v>55</v>
      </c>
      <c r="F15" s="49" t="str">
        <f t="shared" si="0"/>
        <v/>
      </c>
      <c r="G15" s="49" t="str">
        <f t="shared" si="0"/>
        <v/>
      </c>
      <c r="H15" s="49" t="str">
        <f t="shared" si="0"/>
        <v/>
      </c>
      <c r="I15" s="49" t="str">
        <f t="shared" si="0"/>
        <v/>
      </c>
      <c r="J15" s="49" t="str">
        <f t="shared" si="0"/>
        <v/>
      </c>
      <c r="K15" s="49" t="str">
        <f t="shared" si="0"/>
        <v/>
      </c>
      <c r="L15" s="50"/>
      <c r="M15" s="72" t="e">
        <f>ROUNDUP((M33*B33*D33+M44*D44*B44+M55*D55*B55+M66*D66*B66+M77*D77*B77+M88*D88*B88)/(D15*B15),0)</f>
        <v>#DIV/0!</v>
      </c>
      <c r="N15" s="115"/>
      <c r="O15" s="72">
        <f>O33+O44+O55+O66+O77+O88</f>
        <v>0</v>
      </c>
    </row>
    <row r="16" spans="1:16" ht="30" customHeight="1">
      <c r="A16" s="70"/>
      <c r="B16" s="117"/>
      <c r="C16" s="72"/>
      <c r="D16" s="73"/>
      <c r="E16" s="48" t="s">
        <v>56</v>
      </c>
      <c r="F16" s="49" t="str">
        <f t="shared" si="0"/>
        <v/>
      </c>
      <c r="G16" s="49" t="str">
        <f t="shared" si="0"/>
        <v/>
      </c>
      <c r="H16" s="49" t="str">
        <f t="shared" si="0"/>
        <v/>
      </c>
      <c r="I16" s="49" t="str">
        <f t="shared" si="0"/>
        <v/>
      </c>
      <c r="J16" s="49" t="str">
        <f t="shared" si="0"/>
        <v/>
      </c>
      <c r="K16" s="49" t="str">
        <f t="shared" si="0"/>
        <v/>
      </c>
      <c r="L16" s="49" t="str">
        <f>IF(OR(L34="〇",L45="〇",L56="〇",L67="〇",L78="〇",L89="〇"),"〇","")</f>
        <v/>
      </c>
      <c r="M16" s="72"/>
      <c r="N16" s="116"/>
      <c r="O16" s="72"/>
    </row>
    <row r="17" spans="1:15" s="18" customFormat="1" ht="34.950000000000003" customHeight="1">
      <c r="A17" s="70" t="s">
        <v>82</v>
      </c>
      <c r="B17" s="117">
        <f>B35+B46+B57+B68+B79+B90</f>
        <v>0</v>
      </c>
      <c r="C17" s="72" t="e">
        <f>ROUNDUP(O17/(B17*D17),0)</f>
        <v>#DIV/0!</v>
      </c>
      <c r="D17" s="73">
        <f>COUNTIF(F17:K17,"〇")</f>
        <v>0</v>
      </c>
      <c r="E17" s="48" t="s">
        <v>55</v>
      </c>
      <c r="F17" s="49" t="str">
        <f t="shared" si="0"/>
        <v/>
      </c>
      <c r="G17" s="49" t="str">
        <f t="shared" si="0"/>
        <v/>
      </c>
      <c r="H17" s="49" t="str">
        <f t="shared" si="0"/>
        <v/>
      </c>
      <c r="I17" s="49" t="str">
        <f t="shared" si="0"/>
        <v/>
      </c>
      <c r="J17" s="49" t="str">
        <f t="shared" si="0"/>
        <v/>
      </c>
      <c r="K17" s="49" t="str">
        <f t="shared" si="0"/>
        <v/>
      </c>
      <c r="L17" s="50"/>
      <c r="M17" s="74"/>
      <c r="N17" s="115"/>
      <c r="O17" s="72">
        <f t="shared" ref="O17" si="1">O35+O46+O57+O68+O79+O90</f>
        <v>0</v>
      </c>
    </row>
    <row r="18" spans="1:15" ht="34.950000000000003" customHeight="1">
      <c r="A18" s="70"/>
      <c r="B18" s="117"/>
      <c r="C18" s="72"/>
      <c r="D18" s="73"/>
      <c r="E18" s="48" t="s">
        <v>56</v>
      </c>
      <c r="F18" s="49" t="str">
        <f t="shared" si="0"/>
        <v/>
      </c>
      <c r="G18" s="49" t="str">
        <f t="shared" si="0"/>
        <v/>
      </c>
      <c r="H18" s="49" t="str">
        <f t="shared" si="0"/>
        <v/>
      </c>
      <c r="I18" s="49" t="str">
        <f t="shared" si="0"/>
        <v/>
      </c>
      <c r="J18" s="49" t="str">
        <f t="shared" si="0"/>
        <v/>
      </c>
      <c r="K18" s="49" t="str">
        <f t="shared" si="0"/>
        <v/>
      </c>
      <c r="L18" s="49" t="str">
        <f>IF(OR(L36="〇",L47="〇",L58="〇",L69="〇",L80="〇",L91="〇"),"〇","")</f>
        <v/>
      </c>
      <c r="M18" s="74"/>
      <c r="N18" s="116"/>
      <c r="O18" s="72"/>
    </row>
    <row r="19" spans="1:15" ht="30" customHeight="1">
      <c r="A19" s="70" t="s">
        <v>37</v>
      </c>
      <c r="B19" s="117">
        <f>B37+B48+B59+B70+B81+B92</f>
        <v>0</v>
      </c>
      <c r="C19" s="72" t="e">
        <f>ROUNDUP(O19/(B19*D19),0)</f>
        <v>#DIV/0!</v>
      </c>
      <c r="D19" s="73">
        <f>COUNTIF(F19:I19,"〇")</f>
        <v>0</v>
      </c>
      <c r="E19" s="48" t="s">
        <v>55</v>
      </c>
      <c r="F19" s="49" t="str">
        <f t="shared" si="0"/>
        <v/>
      </c>
      <c r="G19" s="49" t="str">
        <f t="shared" si="0"/>
        <v/>
      </c>
      <c r="H19" s="49" t="str">
        <f t="shared" si="0"/>
        <v/>
      </c>
      <c r="I19" s="49" t="str">
        <f t="shared" si="0"/>
        <v/>
      </c>
      <c r="J19" s="50"/>
      <c r="K19" s="50"/>
      <c r="L19" s="50"/>
      <c r="M19" s="74"/>
      <c r="N19" s="115"/>
      <c r="O19" s="72">
        <f t="shared" ref="O19" si="2">O37+O48+O59+O70+O81+O92</f>
        <v>0</v>
      </c>
    </row>
    <row r="20" spans="1:15" ht="30" customHeight="1">
      <c r="A20" s="70"/>
      <c r="B20" s="117"/>
      <c r="C20" s="72"/>
      <c r="D20" s="73"/>
      <c r="E20" s="48" t="s">
        <v>56</v>
      </c>
      <c r="F20" s="49" t="str">
        <f t="shared" si="0"/>
        <v/>
      </c>
      <c r="G20" s="49" t="str">
        <f t="shared" si="0"/>
        <v/>
      </c>
      <c r="H20" s="49" t="str">
        <f t="shared" si="0"/>
        <v/>
      </c>
      <c r="I20" s="49" t="str">
        <f t="shared" si="0"/>
        <v/>
      </c>
      <c r="J20" s="49" t="str">
        <f t="shared" si="0"/>
        <v/>
      </c>
      <c r="K20" s="49" t="str">
        <f t="shared" si="0"/>
        <v/>
      </c>
      <c r="L20" s="49" t="str">
        <f t="shared" si="0"/>
        <v/>
      </c>
      <c r="M20" s="74"/>
      <c r="N20" s="116"/>
      <c r="O20" s="72"/>
    </row>
    <row r="21" spans="1:15" ht="88.2" customHeight="1" thickBot="1">
      <c r="A21" s="103"/>
      <c r="B21" s="104"/>
      <c r="C21" s="104"/>
      <c r="D21" s="104"/>
      <c r="E21" s="104"/>
      <c r="F21" s="104"/>
      <c r="G21" s="104"/>
      <c r="H21" s="104"/>
      <c r="I21" s="104"/>
      <c r="J21" s="104"/>
      <c r="K21" s="105"/>
      <c r="L21" s="105"/>
      <c r="M21" s="105"/>
      <c r="N21" s="31" t="s">
        <v>42</v>
      </c>
      <c r="O21" s="47">
        <f>'別紙（2.0％超部分算定シート）'!I7</f>
        <v>0</v>
      </c>
    </row>
    <row r="22" spans="1:15" s="18" customFormat="1" ht="30" customHeight="1">
      <c r="A22" s="106" t="s">
        <v>57</v>
      </c>
      <c r="B22" s="107"/>
      <c r="C22" s="108"/>
      <c r="D22" s="109">
        <f>O7</f>
        <v>0</v>
      </c>
      <c r="E22" s="109"/>
      <c r="F22" s="109"/>
      <c r="G22" s="110"/>
      <c r="H22" s="111" t="s">
        <v>58</v>
      </c>
      <c r="I22" s="112"/>
      <c r="J22" s="113"/>
      <c r="K22" s="9"/>
      <c r="L22" s="9"/>
      <c r="M22" s="9"/>
      <c r="N22" s="44" t="s">
        <v>66</v>
      </c>
      <c r="O22" s="43">
        <f>SUM(O13:O21)</f>
        <v>0</v>
      </c>
    </row>
    <row r="23" spans="1:15" ht="30" customHeight="1">
      <c r="A23" s="90" t="s">
        <v>59</v>
      </c>
      <c r="B23" s="91"/>
      <c r="C23" s="92"/>
      <c r="D23" s="93">
        <f>O8</f>
        <v>0</v>
      </c>
      <c r="E23" s="93"/>
      <c r="F23" s="93"/>
      <c r="G23" s="94"/>
      <c r="H23" s="114" t="s">
        <v>60</v>
      </c>
      <c r="I23" s="96"/>
      <c r="J23" s="97"/>
      <c r="K23" s="9"/>
      <c r="L23" s="9"/>
      <c r="M23" s="9"/>
      <c r="N23" s="9"/>
      <c r="O23" s="9"/>
    </row>
    <row r="24" spans="1:15" ht="30" customHeight="1">
      <c r="A24" s="90" t="s">
        <v>61</v>
      </c>
      <c r="B24" s="91"/>
      <c r="C24" s="92"/>
      <c r="D24" s="93">
        <f>IF(ROUNDDOWN(D23-D22,-3)&lt;=0,0,ROUNDDOWN(D23-D22,-3))</f>
        <v>0</v>
      </c>
      <c r="E24" s="93"/>
      <c r="F24" s="93"/>
      <c r="G24" s="94"/>
      <c r="H24" s="95" t="s">
        <v>62</v>
      </c>
      <c r="I24" s="96"/>
      <c r="J24" s="97"/>
      <c r="K24" s="9"/>
      <c r="L24" s="9"/>
      <c r="M24" s="9"/>
      <c r="N24" s="36"/>
      <c r="O24" s="9"/>
    </row>
    <row r="25" spans="1:15" ht="30" customHeight="1">
      <c r="A25" s="90" t="s">
        <v>63</v>
      </c>
      <c r="B25" s="91"/>
      <c r="C25" s="92"/>
      <c r="D25" s="98" t="str">
        <f>IF(D24&gt;0,"有","無")</f>
        <v>無</v>
      </c>
      <c r="E25" s="98"/>
      <c r="F25" s="98"/>
      <c r="G25" s="99"/>
      <c r="H25" s="100"/>
      <c r="I25" s="101"/>
      <c r="J25" s="102"/>
      <c r="K25" s="9"/>
      <c r="L25" s="9"/>
      <c r="M25" s="9"/>
      <c r="N25" s="9"/>
      <c r="O25" s="9"/>
    </row>
    <row r="26" spans="1:15" ht="30" customHeight="1" thickBot="1">
      <c r="A26" s="79" t="s">
        <v>64</v>
      </c>
      <c r="B26" s="80"/>
      <c r="C26" s="81"/>
      <c r="D26" s="82" t="str">
        <f>IF(O3="〇","必要","不要")</f>
        <v>不要</v>
      </c>
      <c r="E26" s="82"/>
      <c r="F26" s="82"/>
      <c r="G26" s="83"/>
      <c r="H26" s="84"/>
      <c r="I26" s="85"/>
      <c r="J26" s="86"/>
      <c r="K26" s="9"/>
      <c r="L26" s="9"/>
      <c r="M26" s="9"/>
      <c r="N26" s="9"/>
      <c r="O26" s="9"/>
    </row>
    <row r="27" spans="1:15" s="18" customFormat="1" ht="14.4" customHeight="1">
      <c r="A27" s="2"/>
      <c r="B27" s="9"/>
      <c r="C27" s="9"/>
      <c r="D27" s="9"/>
      <c r="E27" s="9"/>
      <c r="F27" s="9"/>
      <c r="G27" s="9"/>
      <c r="H27" s="9"/>
      <c r="I27" s="9"/>
      <c r="J27" s="9"/>
      <c r="K27" s="9"/>
      <c r="L27" s="9"/>
      <c r="M27" s="9"/>
      <c r="N27" s="64"/>
      <c r="O27" s="65"/>
    </row>
    <row r="28" spans="1:15" ht="90" customHeight="1">
      <c r="A28" s="87" t="s">
        <v>65</v>
      </c>
      <c r="B28" s="88"/>
      <c r="C28" s="88"/>
      <c r="D28" s="88"/>
      <c r="E28" s="88"/>
      <c r="F28" s="88"/>
      <c r="G28" s="88"/>
      <c r="H28" s="88"/>
      <c r="I28" s="88"/>
      <c r="J28" s="88"/>
      <c r="K28" s="88"/>
      <c r="L28" s="88"/>
      <c r="M28" s="88"/>
      <c r="N28" s="88"/>
      <c r="O28" s="89"/>
    </row>
    <row r="29" spans="1:15" ht="45" customHeight="1">
      <c r="A29" s="75" t="s">
        <v>17</v>
      </c>
      <c r="B29" s="75" t="s">
        <v>4</v>
      </c>
      <c r="C29" s="75" t="s">
        <v>13</v>
      </c>
      <c r="D29" s="75" t="s">
        <v>3</v>
      </c>
      <c r="E29" s="17"/>
      <c r="F29" s="78" t="s">
        <v>46</v>
      </c>
      <c r="G29" s="78"/>
      <c r="H29" s="78"/>
      <c r="I29" s="78"/>
      <c r="J29" s="78"/>
      <c r="K29" s="78"/>
      <c r="L29" s="78"/>
      <c r="M29" s="75" t="s">
        <v>15</v>
      </c>
      <c r="N29" s="76"/>
      <c r="O29" s="75" t="s">
        <v>47</v>
      </c>
    </row>
    <row r="30" spans="1:15" ht="45" customHeight="1">
      <c r="A30" s="75"/>
      <c r="B30" s="75"/>
      <c r="C30" s="75"/>
      <c r="D30" s="75"/>
      <c r="E30" s="17"/>
      <c r="F30" s="17" t="s">
        <v>48</v>
      </c>
      <c r="G30" s="17" t="s">
        <v>49</v>
      </c>
      <c r="H30" s="17" t="s">
        <v>50</v>
      </c>
      <c r="I30" s="17" t="s">
        <v>51</v>
      </c>
      <c r="J30" s="17" t="s">
        <v>52</v>
      </c>
      <c r="K30" s="17" t="s">
        <v>53</v>
      </c>
      <c r="L30" s="17" t="s">
        <v>54</v>
      </c>
      <c r="M30" s="75"/>
      <c r="N30" s="76"/>
      <c r="O30" s="75"/>
    </row>
    <row r="31" spans="1:15" ht="30" customHeight="1">
      <c r="A31" s="70" t="s">
        <v>36</v>
      </c>
      <c r="B31" s="71"/>
      <c r="C31" s="72" t="e">
        <f>ROUNDUP(O31/(B31*D31),0)</f>
        <v>#DIV/0!</v>
      </c>
      <c r="D31" s="73">
        <f>COUNTIF(F31:K31,"〇")</f>
        <v>0</v>
      </c>
      <c r="E31" s="20" t="s">
        <v>55</v>
      </c>
      <c r="F31" s="20"/>
      <c r="G31" s="20"/>
      <c r="H31" s="20"/>
      <c r="I31" s="20"/>
      <c r="J31" s="20"/>
      <c r="K31" s="20"/>
      <c r="L31" s="35"/>
      <c r="M31" s="67"/>
      <c r="N31" s="66"/>
      <c r="O31" s="67"/>
    </row>
    <row r="32" spans="1:15" s="18" customFormat="1" ht="30" customHeight="1">
      <c r="A32" s="70"/>
      <c r="B32" s="71"/>
      <c r="C32" s="72"/>
      <c r="D32" s="73"/>
      <c r="E32" s="20" t="s">
        <v>56</v>
      </c>
      <c r="F32" s="20"/>
      <c r="G32" s="20"/>
      <c r="H32" s="20"/>
      <c r="I32" s="20"/>
      <c r="J32" s="20"/>
      <c r="K32" s="20"/>
      <c r="L32" s="20"/>
      <c r="M32" s="67"/>
      <c r="N32" s="66"/>
      <c r="O32" s="67"/>
    </row>
    <row r="33" spans="1:15" ht="30" customHeight="1">
      <c r="A33" s="70" t="s">
        <v>72</v>
      </c>
      <c r="B33" s="71"/>
      <c r="C33" s="72" t="e">
        <f>ROUNDUP(O33/(B33*D33),0)</f>
        <v>#DIV/0!</v>
      </c>
      <c r="D33" s="73">
        <f>COUNTIF(F33:K33,"〇")</f>
        <v>0</v>
      </c>
      <c r="E33" s="20" t="s">
        <v>55</v>
      </c>
      <c r="F33" s="20"/>
      <c r="G33" s="20"/>
      <c r="H33" s="20"/>
      <c r="I33" s="20"/>
      <c r="J33" s="20"/>
      <c r="K33" s="20"/>
      <c r="L33" s="35"/>
      <c r="M33" s="67"/>
      <c r="N33" s="66"/>
      <c r="O33" s="67"/>
    </row>
    <row r="34" spans="1:15" ht="30" customHeight="1">
      <c r="A34" s="70"/>
      <c r="B34" s="71"/>
      <c r="C34" s="72"/>
      <c r="D34" s="73"/>
      <c r="E34" s="20" t="s">
        <v>56</v>
      </c>
      <c r="F34" s="20"/>
      <c r="G34" s="20"/>
      <c r="H34" s="20"/>
      <c r="I34" s="20"/>
      <c r="J34" s="20"/>
      <c r="K34" s="20"/>
      <c r="L34" s="20"/>
      <c r="M34" s="67"/>
      <c r="N34" s="66"/>
      <c r="O34" s="67"/>
    </row>
    <row r="35" spans="1:15" ht="45" customHeight="1">
      <c r="A35" s="70" t="s">
        <v>82</v>
      </c>
      <c r="B35" s="71"/>
      <c r="C35" s="72" t="e">
        <f>ROUNDUP(O35/(B35*D35),0)</f>
        <v>#DIV/0!</v>
      </c>
      <c r="D35" s="73">
        <f>COUNTIF(F35:K35,"〇")</f>
        <v>0</v>
      </c>
      <c r="E35" s="20" t="s">
        <v>55</v>
      </c>
      <c r="F35" s="20"/>
      <c r="G35" s="20"/>
      <c r="H35" s="20"/>
      <c r="I35" s="20"/>
      <c r="J35" s="20"/>
      <c r="K35" s="20"/>
      <c r="L35" s="35"/>
      <c r="M35" s="74"/>
      <c r="N35" s="66"/>
      <c r="O35" s="67"/>
    </row>
    <row r="36" spans="1:15" ht="45" customHeight="1">
      <c r="A36" s="70"/>
      <c r="B36" s="71"/>
      <c r="C36" s="72"/>
      <c r="D36" s="73"/>
      <c r="E36" s="20" t="s">
        <v>56</v>
      </c>
      <c r="F36" s="20"/>
      <c r="G36" s="20"/>
      <c r="H36" s="20"/>
      <c r="I36" s="20"/>
      <c r="J36" s="20"/>
      <c r="K36" s="20"/>
      <c r="L36" s="20"/>
      <c r="M36" s="74"/>
      <c r="N36" s="66"/>
      <c r="O36" s="67"/>
    </row>
    <row r="37" spans="1:15" s="18" customFormat="1" ht="30" customHeight="1">
      <c r="A37" s="70" t="s">
        <v>37</v>
      </c>
      <c r="B37" s="71"/>
      <c r="C37" s="72" t="e">
        <f>ROUNDUP(O37/(B37*D37),0)</f>
        <v>#DIV/0!</v>
      </c>
      <c r="D37" s="73">
        <f>COUNTIF(F37:I37,"〇")</f>
        <v>0</v>
      </c>
      <c r="E37" s="20" t="s">
        <v>55</v>
      </c>
      <c r="F37" s="20"/>
      <c r="G37" s="20"/>
      <c r="H37" s="20"/>
      <c r="I37" s="20"/>
      <c r="J37" s="35"/>
      <c r="K37" s="35"/>
      <c r="L37" s="35"/>
      <c r="M37" s="74"/>
      <c r="N37" s="66"/>
      <c r="O37" s="67"/>
    </row>
    <row r="38" spans="1:15" ht="30" customHeight="1">
      <c r="A38" s="70"/>
      <c r="B38" s="71"/>
      <c r="C38" s="72"/>
      <c r="D38" s="73"/>
      <c r="E38" s="20" t="s">
        <v>56</v>
      </c>
      <c r="F38" s="20"/>
      <c r="G38" s="20"/>
      <c r="H38" s="20"/>
      <c r="I38" s="20"/>
      <c r="J38" s="20"/>
      <c r="K38" s="20"/>
      <c r="L38" s="20"/>
      <c r="M38" s="74"/>
      <c r="N38" s="66"/>
      <c r="O38" s="67"/>
    </row>
    <row r="39" spans="1:15" ht="30" customHeight="1">
      <c r="F39" s="9"/>
      <c r="G39" s="9"/>
      <c r="H39" s="9"/>
      <c r="I39" s="9"/>
      <c r="J39" s="9"/>
      <c r="K39" s="9"/>
      <c r="L39" s="9"/>
      <c r="M39" s="9"/>
      <c r="N39" s="60" t="s">
        <v>66</v>
      </c>
      <c r="O39" s="37">
        <f>SUM(O31:O38)</f>
        <v>0</v>
      </c>
    </row>
    <row r="40" spans="1:15" ht="45" customHeight="1">
      <c r="A40" s="77" t="s">
        <v>16</v>
      </c>
      <c r="B40" s="75" t="s">
        <v>4</v>
      </c>
      <c r="C40" s="75" t="s">
        <v>13</v>
      </c>
      <c r="D40" s="75" t="s">
        <v>3</v>
      </c>
      <c r="E40" s="17"/>
      <c r="F40" s="78" t="s">
        <v>46</v>
      </c>
      <c r="G40" s="78"/>
      <c r="H40" s="78"/>
      <c r="I40" s="78"/>
      <c r="J40" s="78"/>
      <c r="K40" s="78"/>
      <c r="L40" s="78"/>
      <c r="M40" s="75" t="s">
        <v>15</v>
      </c>
      <c r="N40" s="76"/>
      <c r="O40" s="75" t="s">
        <v>47</v>
      </c>
    </row>
    <row r="41" spans="1:15" ht="45" customHeight="1">
      <c r="A41" s="77"/>
      <c r="B41" s="75"/>
      <c r="C41" s="75"/>
      <c r="D41" s="75"/>
      <c r="E41" s="17"/>
      <c r="F41" s="17" t="s">
        <v>48</v>
      </c>
      <c r="G41" s="17" t="s">
        <v>49</v>
      </c>
      <c r="H41" s="17" t="s">
        <v>50</v>
      </c>
      <c r="I41" s="17" t="s">
        <v>51</v>
      </c>
      <c r="J41" s="17" t="s">
        <v>52</v>
      </c>
      <c r="K41" s="17" t="s">
        <v>53</v>
      </c>
      <c r="L41" s="17" t="s">
        <v>54</v>
      </c>
      <c r="M41" s="75"/>
      <c r="N41" s="76"/>
      <c r="O41" s="75"/>
    </row>
    <row r="42" spans="1:15" s="18" customFormat="1" ht="30" customHeight="1">
      <c r="A42" s="70" t="s">
        <v>36</v>
      </c>
      <c r="B42" s="71"/>
      <c r="C42" s="72" t="e">
        <f>ROUNDUP(O42/(B42*D42),0)</f>
        <v>#DIV/0!</v>
      </c>
      <c r="D42" s="73">
        <f>COUNTIF(F42:K42,"〇")</f>
        <v>0</v>
      </c>
      <c r="E42" s="20" t="s">
        <v>55</v>
      </c>
      <c r="F42" s="20"/>
      <c r="G42" s="20"/>
      <c r="H42" s="20"/>
      <c r="I42" s="20"/>
      <c r="J42" s="20"/>
      <c r="K42" s="20"/>
      <c r="L42" s="35"/>
      <c r="M42" s="67"/>
      <c r="N42" s="66"/>
      <c r="O42" s="67"/>
    </row>
    <row r="43" spans="1:15" ht="30" customHeight="1">
      <c r="A43" s="70"/>
      <c r="B43" s="71"/>
      <c r="C43" s="72"/>
      <c r="D43" s="73"/>
      <c r="E43" s="20" t="s">
        <v>56</v>
      </c>
      <c r="F43" s="20"/>
      <c r="G43" s="20"/>
      <c r="H43" s="20"/>
      <c r="I43" s="20"/>
      <c r="J43" s="20"/>
      <c r="K43" s="20"/>
      <c r="L43" s="20"/>
      <c r="M43" s="67"/>
      <c r="N43" s="66"/>
      <c r="O43" s="67"/>
    </row>
    <row r="44" spans="1:15" ht="30" customHeight="1">
      <c r="A44" s="70" t="s">
        <v>72</v>
      </c>
      <c r="B44" s="71"/>
      <c r="C44" s="72" t="e">
        <f>ROUNDUP(O44/(B44*D44),0)</f>
        <v>#DIV/0!</v>
      </c>
      <c r="D44" s="73">
        <f>COUNTIF(F44:K44,"〇")</f>
        <v>0</v>
      </c>
      <c r="E44" s="20" t="s">
        <v>55</v>
      </c>
      <c r="F44" s="20"/>
      <c r="G44" s="20"/>
      <c r="H44" s="20"/>
      <c r="I44" s="20"/>
      <c r="J44" s="20"/>
      <c r="K44" s="20"/>
      <c r="L44" s="35"/>
      <c r="M44" s="67"/>
      <c r="N44" s="66"/>
      <c r="O44" s="67"/>
    </row>
    <row r="45" spans="1:15" ht="30" customHeight="1">
      <c r="A45" s="70"/>
      <c r="B45" s="71"/>
      <c r="C45" s="72"/>
      <c r="D45" s="73"/>
      <c r="E45" s="20" t="s">
        <v>56</v>
      </c>
      <c r="F45" s="20"/>
      <c r="G45" s="20"/>
      <c r="H45" s="20"/>
      <c r="I45" s="20"/>
      <c r="J45" s="20"/>
      <c r="K45" s="20"/>
      <c r="L45" s="20"/>
      <c r="M45" s="67"/>
      <c r="N45" s="66"/>
      <c r="O45" s="67"/>
    </row>
    <row r="46" spans="1:15" ht="45" customHeight="1">
      <c r="A46" s="70" t="s">
        <v>82</v>
      </c>
      <c r="B46" s="71"/>
      <c r="C46" s="72" t="e">
        <f>ROUNDUP(O46/(B46*D46),0)</f>
        <v>#DIV/0!</v>
      </c>
      <c r="D46" s="73">
        <f>COUNTIF(F46:K46,"〇")</f>
        <v>0</v>
      </c>
      <c r="E46" s="20" t="s">
        <v>55</v>
      </c>
      <c r="F46" s="20"/>
      <c r="G46" s="20"/>
      <c r="H46" s="20"/>
      <c r="I46" s="20"/>
      <c r="J46" s="20"/>
      <c r="K46" s="20"/>
      <c r="L46" s="35"/>
      <c r="M46" s="74"/>
      <c r="N46" s="66"/>
      <c r="O46" s="67"/>
    </row>
    <row r="47" spans="1:15" ht="45" customHeight="1">
      <c r="A47" s="70"/>
      <c r="B47" s="71"/>
      <c r="C47" s="72"/>
      <c r="D47" s="73"/>
      <c r="E47" s="20" t="s">
        <v>56</v>
      </c>
      <c r="F47" s="20"/>
      <c r="G47" s="20"/>
      <c r="H47" s="20"/>
      <c r="I47" s="20"/>
      <c r="J47" s="20"/>
      <c r="K47" s="20"/>
      <c r="L47" s="20"/>
      <c r="M47" s="74"/>
      <c r="N47" s="66"/>
      <c r="O47" s="67"/>
    </row>
    <row r="48" spans="1:15" ht="30" customHeight="1">
      <c r="A48" s="70" t="s">
        <v>37</v>
      </c>
      <c r="B48" s="71"/>
      <c r="C48" s="72" t="e">
        <f>ROUNDUP(O48/(B48*D48),0)</f>
        <v>#DIV/0!</v>
      </c>
      <c r="D48" s="73">
        <f>COUNTIF(F48:I48,"〇")</f>
        <v>0</v>
      </c>
      <c r="E48" s="20" t="s">
        <v>55</v>
      </c>
      <c r="F48" s="20"/>
      <c r="G48" s="20"/>
      <c r="H48" s="20"/>
      <c r="I48" s="20"/>
      <c r="J48" s="35"/>
      <c r="K48" s="35"/>
      <c r="L48" s="35"/>
      <c r="M48" s="74"/>
      <c r="N48" s="66"/>
      <c r="O48" s="67"/>
    </row>
    <row r="49" spans="1:15" ht="30" customHeight="1">
      <c r="A49" s="70"/>
      <c r="B49" s="71"/>
      <c r="C49" s="72"/>
      <c r="D49" s="73"/>
      <c r="E49" s="20" t="s">
        <v>56</v>
      </c>
      <c r="F49" s="20"/>
      <c r="G49" s="20"/>
      <c r="H49" s="20"/>
      <c r="I49" s="20"/>
      <c r="J49" s="20"/>
      <c r="K49" s="20"/>
      <c r="L49" s="20"/>
      <c r="M49" s="74"/>
      <c r="N49" s="66"/>
      <c r="O49" s="67"/>
    </row>
    <row r="50" spans="1:15" ht="30" customHeight="1">
      <c r="F50" s="9"/>
      <c r="G50" s="9"/>
      <c r="H50" s="9"/>
      <c r="I50" s="9"/>
      <c r="J50" s="9"/>
      <c r="K50" s="9"/>
      <c r="L50" s="9"/>
      <c r="M50" s="9"/>
      <c r="N50" s="59" t="s">
        <v>66</v>
      </c>
      <c r="O50" s="37">
        <f>SUM(O42:O49)</f>
        <v>0</v>
      </c>
    </row>
    <row r="51" spans="1:15" ht="45" customHeight="1">
      <c r="A51" s="77" t="s">
        <v>29</v>
      </c>
      <c r="B51" s="75" t="s">
        <v>4</v>
      </c>
      <c r="C51" s="75" t="s">
        <v>13</v>
      </c>
      <c r="D51" s="75" t="s">
        <v>3</v>
      </c>
      <c r="E51" s="17"/>
      <c r="F51" s="78" t="s">
        <v>46</v>
      </c>
      <c r="G51" s="78"/>
      <c r="H51" s="78"/>
      <c r="I51" s="78"/>
      <c r="J51" s="78"/>
      <c r="K51" s="78"/>
      <c r="L51" s="78"/>
      <c r="M51" s="75" t="s">
        <v>15</v>
      </c>
      <c r="N51" s="76"/>
      <c r="O51" s="75" t="s">
        <v>47</v>
      </c>
    </row>
    <row r="52" spans="1:15" ht="45" customHeight="1">
      <c r="A52" s="77"/>
      <c r="B52" s="75"/>
      <c r="C52" s="75"/>
      <c r="D52" s="75"/>
      <c r="E52" s="17"/>
      <c r="F52" s="17" t="s">
        <v>48</v>
      </c>
      <c r="G52" s="17" t="s">
        <v>49</v>
      </c>
      <c r="H52" s="17" t="s">
        <v>50</v>
      </c>
      <c r="I52" s="17" t="s">
        <v>51</v>
      </c>
      <c r="J52" s="17" t="s">
        <v>52</v>
      </c>
      <c r="K52" s="17" t="s">
        <v>53</v>
      </c>
      <c r="L52" s="17" t="s">
        <v>54</v>
      </c>
      <c r="M52" s="75"/>
      <c r="N52" s="76"/>
      <c r="O52" s="75"/>
    </row>
    <row r="53" spans="1:15" ht="30" customHeight="1">
      <c r="A53" s="70" t="s">
        <v>36</v>
      </c>
      <c r="B53" s="71"/>
      <c r="C53" s="72" t="e">
        <f>ROUNDUP(O53/(B53*D53),0)</f>
        <v>#DIV/0!</v>
      </c>
      <c r="D53" s="73">
        <f>COUNTIF(F53:K53,"〇")</f>
        <v>0</v>
      </c>
      <c r="E53" s="20" t="s">
        <v>55</v>
      </c>
      <c r="F53" s="20"/>
      <c r="G53" s="20"/>
      <c r="H53" s="20"/>
      <c r="I53" s="20"/>
      <c r="J53" s="20"/>
      <c r="K53" s="20"/>
      <c r="L53" s="35"/>
      <c r="M53" s="67"/>
      <c r="N53" s="66"/>
      <c r="O53" s="67"/>
    </row>
    <row r="54" spans="1:15" ht="30" customHeight="1">
      <c r="A54" s="70"/>
      <c r="B54" s="71"/>
      <c r="C54" s="72"/>
      <c r="D54" s="73"/>
      <c r="E54" s="20" t="s">
        <v>56</v>
      </c>
      <c r="F54" s="20"/>
      <c r="G54" s="20"/>
      <c r="H54" s="20"/>
      <c r="I54" s="20"/>
      <c r="J54" s="20"/>
      <c r="K54" s="20"/>
      <c r="L54" s="20"/>
      <c r="M54" s="67"/>
      <c r="N54" s="66"/>
      <c r="O54" s="67"/>
    </row>
    <row r="55" spans="1:15" ht="30" customHeight="1">
      <c r="A55" s="70" t="s">
        <v>72</v>
      </c>
      <c r="B55" s="71"/>
      <c r="C55" s="72" t="e">
        <f>ROUNDUP(O55/(B55*D55),0)</f>
        <v>#DIV/0!</v>
      </c>
      <c r="D55" s="73">
        <f>COUNTIF(F55:K55,"〇")</f>
        <v>0</v>
      </c>
      <c r="E55" s="20" t="s">
        <v>55</v>
      </c>
      <c r="F55" s="20"/>
      <c r="G55" s="20"/>
      <c r="H55" s="20"/>
      <c r="I55" s="20"/>
      <c r="J55" s="20"/>
      <c r="K55" s="20"/>
      <c r="L55" s="35"/>
      <c r="M55" s="67"/>
      <c r="N55" s="66"/>
      <c r="O55" s="67"/>
    </row>
    <row r="56" spans="1:15" ht="30" customHeight="1">
      <c r="A56" s="70"/>
      <c r="B56" s="71"/>
      <c r="C56" s="72"/>
      <c r="D56" s="73"/>
      <c r="E56" s="20" t="s">
        <v>56</v>
      </c>
      <c r="F56" s="20"/>
      <c r="G56" s="20"/>
      <c r="H56" s="20"/>
      <c r="I56" s="20"/>
      <c r="J56" s="20"/>
      <c r="K56" s="20"/>
      <c r="L56" s="20"/>
      <c r="M56" s="67"/>
      <c r="N56" s="66"/>
      <c r="O56" s="67"/>
    </row>
    <row r="57" spans="1:15" ht="45" customHeight="1">
      <c r="A57" s="70" t="s">
        <v>82</v>
      </c>
      <c r="B57" s="71"/>
      <c r="C57" s="72" t="e">
        <f>ROUNDUP(O57/(B57*D57),0)</f>
        <v>#DIV/0!</v>
      </c>
      <c r="D57" s="73">
        <f>COUNTIF(F57:K57,"〇")</f>
        <v>0</v>
      </c>
      <c r="E57" s="20" t="s">
        <v>55</v>
      </c>
      <c r="F57" s="20"/>
      <c r="G57" s="20"/>
      <c r="H57" s="20"/>
      <c r="I57" s="20"/>
      <c r="J57" s="20"/>
      <c r="K57" s="20"/>
      <c r="L57" s="35"/>
      <c r="M57" s="74"/>
      <c r="N57" s="66"/>
      <c r="O57" s="67"/>
    </row>
    <row r="58" spans="1:15" ht="45" customHeight="1">
      <c r="A58" s="70"/>
      <c r="B58" s="71"/>
      <c r="C58" s="72"/>
      <c r="D58" s="73"/>
      <c r="E58" s="20" t="s">
        <v>56</v>
      </c>
      <c r="F58" s="20"/>
      <c r="G58" s="20"/>
      <c r="H58" s="20"/>
      <c r="I58" s="20"/>
      <c r="J58" s="20"/>
      <c r="K58" s="20"/>
      <c r="L58" s="20"/>
      <c r="M58" s="74"/>
      <c r="N58" s="66"/>
      <c r="O58" s="67"/>
    </row>
    <row r="59" spans="1:15" ht="30" customHeight="1">
      <c r="A59" s="70" t="s">
        <v>37</v>
      </c>
      <c r="B59" s="71"/>
      <c r="C59" s="72" t="e">
        <f>ROUNDUP(O59/(B59*D59),0)</f>
        <v>#DIV/0!</v>
      </c>
      <c r="D59" s="73">
        <f>COUNTIF(F59:I59,"〇")</f>
        <v>0</v>
      </c>
      <c r="E59" s="20" t="s">
        <v>55</v>
      </c>
      <c r="F59" s="20"/>
      <c r="G59" s="20"/>
      <c r="H59" s="20"/>
      <c r="I59" s="20"/>
      <c r="J59" s="35"/>
      <c r="K59" s="35"/>
      <c r="L59" s="35"/>
      <c r="M59" s="74"/>
      <c r="N59" s="66"/>
      <c r="O59" s="67"/>
    </row>
    <row r="60" spans="1:15" ht="30" customHeight="1">
      <c r="A60" s="70"/>
      <c r="B60" s="71"/>
      <c r="C60" s="72"/>
      <c r="D60" s="73"/>
      <c r="E60" s="20" t="s">
        <v>56</v>
      </c>
      <c r="F60" s="20"/>
      <c r="G60" s="20"/>
      <c r="H60" s="20"/>
      <c r="I60" s="20"/>
      <c r="J60" s="20"/>
      <c r="K60" s="20"/>
      <c r="L60" s="20"/>
      <c r="M60" s="74"/>
      <c r="N60" s="66"/>
      <c r="O60" s="67"/>
    </row>
    <row r="61" spans="1:15" ht="30" customHeight="1">
      <c r="F61" s="9"/>
      <c r="G61" s="9"/>
      <c r="H61" s="9"/>
      <c r="I61" s="9"/>
      <c r="J61" s="9"/>
      <c r="K61" s="9"/>
      <c r="L61" s="9"/>
      <c r="M61" s="9"/>
      <c r="N61" s="45" t="s">
        <v>66</v>
      </c>
      <c r="O61" s="37">
        <f>SUM(O53:O60)</f>
        <v>0</v>
      </c>
    </row>
    <row r="62" spans="1:15" ht="45" customHeight="1">
      <c r="A62" s="77" t="s">
        <v>30</v>
      </c>
      <c r="B62" s="75" t="s">
        <v>4</v>
      </c>
      <c r="C62" s="75" t="s">
        <v>13</v>
      </c>
      <c r="D62" s="75" t="s">
        <v>3</v>
      </c>
      <c r="E62" s="17"/>
      <c r="F62" s="78" t="s">
        <v>46</v>
      </c>
      <c r="G62" s="78"/>
      <c r="H62" s="78"/>
      <c r="I62" s="78"/>
      <c r="J62" s="78"/>
      <c r="K62" s="78"/>
      <c r="L62" s="78"/>
      <c r="M62" s="75" t="s">
        <v>15</v>
      </c>
      <c r="N62" s="76"/>
      <c r="O62" s="75" t="s">
        <v>47</v>
      </c>
    </row>
    <row r="63" spans="1:15" ht="45" customHeight="1">
      <c r="A63" s="77"/>
      <c r="B63" s="75"/>
      <c r="C63" s="75"/>
      <c r="D63" s="75"/>
      <c r="E63" s="17"/>
      <c r="F63" s="17" t="s">
        <v>48</v>
      </c>
      <c r="G63" s="17" t="s">
        <v>49</v>
      </c>
      <c r="H63" s="17" t="s">
        <v>50</v>
      </c>
      <c r="I63" s="17" t="s">
        <v>51</v>
      </c>
      <c r="J63" s="17" t="s">
        <v>52</v>
      </c>
      <c r="K63" s="17" t="s">
        <v>53</v>
      </c>
      <c r="L63" s="17" t="s">
        <v>54</v>
      </c>
      <c r="M63" s="75"/>
      <c r="N63" s="76"/>
      <c r="O63" s="75"/>
    </row>
    <row r="64" spans="1:15" ht="30" customHeight="1">
      <c r="A64" s="70" t="s">
        <v>36</v>
      </c>
      <c r="B64" s="71"/>
      <c r="C64" s="72" t="e">
        <f>ROUNDUP(O64/(B64*D64),0)</f>
        <v>#DIV/0!</v>
      </c>
      <c r="D64" s="73">
        <f>COUNTIF(F64:K64,"〇")</f>
        <v>0</v>
      </c>
      <c r="E64" s="20" t="s">
        <v>55</v>
      </c>
      <c r="F64" s="20"/>
      <c r="G64" s="20"/>
      <c r="H64" s="20"/>
      <c r="I64" s="20"/>
      <c r="J64" s="20"/>
      <c r="K64" s="20"/>
      <c r="L64" s="35"/>
      <c r="M64" s="67"/>
      <c r="N64" s="66"/>
      <c r="O64" s="67"/>
    </row>
    <row r="65" spans="1:15" ht="30" customHeight="1">
      <c r="A65" s="70"/>
      <c r="B65" s="71"/>
      <c r="C65" s="72"/>
      <c r="D65" s="73"/>
      <c r="E65" s="20" t="s">
        <v>56</v>
      </c>
      <c r="F65" s="20"/>
      <c r="G65" s="20"/>
      <c r="H65" s="20"/>
      <c r="I65" s="20"/>
      <c r="J65" s="20"/>
      <c r="K65" s="20"/>
      <c r="L65" s="20"/>
      <c r="M65" s="67"/>
      <c r="N65" s="66"/>
      <c r="O65" s="67"/>
    </row>
    <row r="66" spans="1:15" ht="30" customHeight="1">
      <c r="A66" s="70" t="s">
        <v>72</v>
      </c>
      <c r="B66" s="71"/>
      <c r="C66" s="72" t="e">
        <f>ROUNDUP(O66/(B66*D66),0)</f>
        <v>#DIV/0!</v>
      </c>
      <c r="D66" s="73">
        <f>COUNTIF(F66:K66,"〇")</f>
        <v>0</v>
      </c>
      <c r="E66" s="20" t="s">
        <v>55</v>
      </c>
      <c r="F66" s="20"/>
      <c r="G66" s="20"/>
      <c r="H66" s="20"/>
      <c r="I66" s="20"/>
      <c r="J66" s="20"/>
      <c r="K66" s="20"/>
      <c r="L66" s="35"/>
      <c r="M66" s="67"/>
      <c r="N66" s="66"/>
      <c r="O66" s="67"/>
    </row>
    <row r="67" spans="1:15" ht="30" customHeight="1">
      <c r="A67" s="70"/>
      <c r="B67" s="71"/>
      <c r="C67" s="72"/>
      <c r="D67" s="73"/>
      <c r="E67" s="20" t="s">
        <v>56</v>
      </c>
      <c r="F67" s="20"/>
      <c r="G67" s="20"/>
      <c r="H67" s="20"/>
      <c r="I67" s="20"/>
      <c r="J67" s="20"/>
      <c r="K67" s="20"/>
      <c r="L67" s="20"/>
      <c r="M67" s="67"/>
      <c r="N67" s="66"/>
      <c r="O67" s="67"/>
    </row>
    <row r="68" spans="1:15" ht="45" customHeight="1">
      <c r="A68" s="70" t="s">
        <v>82</v>
      </c>
      <c r="B68" s="71"/>
      <c r="C68" s="72" t="e">
        <f>ROUNDUP(O68/(B68*D68),0)</f>
        <v>#DIV/0!</v>
      </c>
      <c r="D68" s="73">
        <f>COUNTIF(F68:K68,"〇")</f>
        <v>0</v>
      </c>
      <c r="E68" s="20" t="s">
        <v>55</v>
      </c>
      <c r="F68" s="20"/>
      <c r="G68" s="20"/>
      <c r="H68" s="20"/>
      <c r="I68" s="20"/>
      <c r="J68" s="20"/>
      <c r="K68" s="20"/>
      <c r="L68" s="35"/>
      <c r="M68" s="74"/>
      <c r="N68" s="66"/>
      <c r="O68" s="67"/>
    </row>
    <row r="69" spans="1:15" ht="45" customHeight="1">
      <c r="A69" s="70"/>
      <c r="B69" s="71"/>
      <c r="C69" s="72"/>
      <c r="D69" s="73"/>
      <c r="E69" s="20" t="s">
        <v>56</v>
      </c>
      <c r="F69" s="20"/>
      <c r="G69" s="20"/>
      <c r="H69" s="20"/>
      <c r="I69" s="20"/>
      <c r="J69" s="20"/>
      <c r="K69" s="20"/>
      <c r="L69" s="20"/>
      <c r="M69" s="74"/>
      <c r="N69" s="66"/>
      <c r="O69" s="67"/>
    </row>
    <row r="70" spans="1:15" ht="30" customHeight="1">
      <c r="A70" s="70" t="s">
        <v>37</v>
      </c>
      <c r="B70" s="71"/>
      <c r="C70" s="72" t="e">
        <f>ROUNDUP(O70/(B70*D70),0)</f>
        <v>#DIV/0!</v>
      </c>
      <c r="D70" s="73">
        <f>COUNTIF(F70:I70,"〇")</f>
        <v>0</v>
      </c>
      <c r="E70" s="20" t="s">
        <v>55</v>
      </c>
      <c r="F70" s="20"/>
      <c r="G70" s="20"/>
      <c r="H70" s="20"/>
      <c r="I70" s="20"/>
      <c r="J70" s="35"/>
      <c r="K70" s="35"/>
      <c r="L70" s="35"/>
      <c r="M70" s="74"/>
      <c r="N70" s="66"/>
      <c r="O70" s="67"/>
    </row>
    <row r="71" spans="1:15" ht="30" customHeight="1">
      <c r="A71" s="70"/>
      <c r="B71" s="71"/>
      <c r="C71" s="72"/>
      <c r="D71" s="73"/>
      <c r="E71" s="20" t="s">
        <v>56</v>
      </c>
      <c r="F71" s="20"/>
      <c r="G71" s="20"/>
      <c r="H71" s="20"/>
      <c r="I71" s="20"/>
      <c r="J71" s="20"/>
      <c r="K71" s="20"/>
      <c r="L71" s="20"/>
      <c r="M71" s="74"/>
      <c r="N71" s="66"/>
      <c r="O71" s="67"/>
    </row>
    <row r="72" spans="1:15" ht="30" customHeight="1">
      <c r="F72" s="9"/>
      <c r="G72" s="9"/>
      <c r="H72" s="9"/>
      <c r="I72" s="9"/>
      <c r="J72" s="9"/>
      <c r="K72" s="9"/>
      <c r="L72" s="9"/>
      <c r="M72" s="9"/>
      <c r="N72" s="59" t="s">
        <v>66</v>
      </c>
      <c r="O72" s="37">
        <f>SUM(O64:O71)</f>
        <v>0</v>
      </c>
    </row>
    <row r="73" spans="1:15" ht="45" customHeight="1">
      <c r="A73" s="77" t="s">
        <v>31</v>
      </c>
      <c r="B73" s="75" t="s">
        <v>4</v>
      </c>
      <c r="C73" s="75" t="s">
        <v>13</v>
      </c>
      <c r="D73" s="75" t="s">
        <v>3</v>
      </c>
      <c r="E73" s="17"/>
      <c r="F73" s="78" t="s">
        <v>46</v>
      </c>
      <c r="G73" s="78"/>
      <c r="H73" s="78"/>
      <c r="I73" s="78"/>
      <c r="J73" s="78"/>
      <c r="K73" s="78"/>
      <c r="L73" s="78"/>
      <c r="M73" s="75" t="s">
        <v>15</v>
      </c>
      <c r="N73" s="76"/>
      <c r="O73" s="75" t="s">
        <v>47</v>
      </c>
    </row>
    <row r="74" spans="1:15" ht="45" customHeight="1">
      <c r="A74" s="77"/>
      <c r="B74" s="75"/>
      <c r="C74" s="75"/>
      <c r="D74" s="75"/>
      <c r="E74" s="17"/>
      <c r="F74" s="17" t="s">
        <v>48</v>
      </c>
      <c r="G74" s="17" t="s">
        <v>49</v>
      </c>
      <c r="H74" s="17" t="s">
        <v>50</v>
      </c>
      <c r="I74" s="17" t="s">
        <v>51</v>
      </c>
      <c r="J74" s="17" t="s">
        <v>52</v>
      </c>
      <c r="K74" s="17" t="s">
        <v>53</v>
      </c>
      <c r="L74" s="17" t="s">
        <v>54</v>
      </c>
      <c r="M74" s="75"/>
      <c r="N74" s="76"/>
      <c r="O74" s="75"/>
    </row>
    <row r="75" spans="1:15" ht="30" customHeight="1">
      <c r="A75" s="70" t="s">
        <v>36</v>
      </c>
      <c r="B75" s="71"/>
      <c r="C75" s="72" t="e">
        <f>ROUNDUP(O75/(B75*D75),0)</f>
        <v>#DIV/0!</v>
      </c>
      <c r="D75" s="73">
        <f>COUNTIF(F75:K75,"〇")</f>
        <v>0</v>
      </c>
      <c r="E75" s="20" t="s">
        <v>55</v>
      </c>
      <c r="F75" s="20"/>
      <c r="G75" s="20"/>
      <c r="H75" s="20"/>
      <c r="I75" s="20"/>
      <c r="J75" s="20"/>
      <c r="K75" s="20"/>
      <c r="L75" s="35"/>
      <c r="M75" s="67"/>
      <c r="N75" s="66"/>
      <c r="O75" s="67"/>
    </row>
    <row r="76" spans="1:15" ht="30" customHeight="1">
      <c r="A76" s="70"/>
      <c r="B76" s="71"/>
      <c r="C76" s="72"/>
      <c r="D76" s="73"/>
      <c r="E76" s="20" t="s">
        <v>56</v>
      </c>
      <c r="F76" s="20"/>
      <c r="G76" s="20"/>
      <c r="H76" s="20"/>
      <c r="I76" s="20"/>
      <c r="J76" s="20"/>
      <c r="K76" s="20"/>
      <c r="L76" s="20"/>
      <c r="M76" s="67"/>
      <c r="N76" s="66"/>
      <c r="O76" s="67"/>
    </row>
    <row r="77" spans="1:15" ht="30" customHeight="1">
      <c r="A77" s="70" t="s">
        <v>72</v>
      </c>
      <c r="B77" s="71"/>
      <c r="C77" s="72" t="e">
        <f>ROUNDUP(O77/(B77*D77),0)</f>
        <v>#DIV/0!</v>
      </c>
      <c r="D77" s="73">
        <f>COUNTIF(F77:K77,"〇")</f>
        <v>0</v>
      </c>
      <c r="E77" s="20" t="s">
        <v>55</v>
      </c>
      <c r="F77" s="20"/>
      <c r="G77" s="20"/>
      <c r="H77" s="20"/>
      <c r="I77" s="20"/>
      <c r="J77" s="20"/>
      <c r="K77" s="20"/>
      <c r="L77" s="35"/>
      <c r="M77" s="67"/>
      <c r="N77" s="66"/>
      <c r="O77" s="67"/>
    </row>
    <row r="78" spans="1:15" ht="30" customHeight="1">
      <c r="A78" s="70"/>
      <c r="B78" s="71"/>
      <c r="C78" s="72"/>
      <c r="D78" s="73"/>
      <c r="E78" s="20" t="s">
        <v>56</v>
      </c>
      <c r="F78" s="20"/>
      <c r="G78" s="20"/>
      <c r="H78" s="20"/>
      <c r="I78" s="20"/>
      <c r="J78" s="20"/>
      <c r="K78" s="20"/>
      <c r="L78" s="20"/>
      <c r="M78" s="67"/>
      <c r="N78" s="66"/>
      <c r="O78" s="67"/>
    </row>
    <row r="79" spans="1:15" ht="45" customHeight="1">
      <c r="A79" s="70" t="s">
        <v>82</v>
      </c>
      <c r="B79" s="71"/>
      <c r="C79" s="72" t="e">
        <f>ROUNDUP(O79/(B79*D79),0)</f>
        <v>#DIV/0!</v>
      </c>
      <c r="D79" s="73">
        <f>COUNTIF(F79:K79,"〇")</f>
        <v>0</v>
      </c>
      <c r="E79" s="20" t="s">
        <v>55</v>
      </c>
      <c r="F79" s="20"/>
      <c r="G79" s="20"/>
      <c r="H79" s="20"/>
      <c r="I79" s="20"/>
      <c r="J79" s="20"/>
      <c r="K79" s="20"/>
      <c r="L79" s="35"/>
      <c r="M79" s="74"/>
      <c r="N79" s="66"/>
      <c r="O79" s="67"/>
    </row>
    <row r="80" spans="1:15" ht="45" customHeight="1">
      <c r="A80" s="70"/>
      <c r="B80" s="71"/>
      <c r="C80" s="72"/>
      <c r="D80" s="73"/>
      <c r="E80" s="20" t="s">
        <v>56</v>
      </c>
      <c r="F80" s="20"/>
      <c r="G80" s="20"/>
      <c r="H80" s="20"/>
      <c r="I80" s="20"/>
      <c r="J80" s="20"/>
      <c r="K80" s="20"/>
      <c r="L80" s="20"/>
      <c r="M80" s="74"/>
      <c r="N80" s="66"/>
      <c r="O80" s="67"/>
    </row>
    <row r="81" spans="1:15" ht="30" customHeight="1">
      <c r="A81" s="70" t="s">
        <v>37</v>
      </c>
      <c r="B81" s="71"/>
      <c r="C81" s="72" t="e">
        <f>ROUNDUP(O81/(B81*D81),0)</f>
        <v>#DIV/0!</v>
      </c>
      <c r="D81" s="73">
        <f>COUNTIF(F81:I81,"〇")</f>
        <v>0</v>
      </c>
      <c r="E81" s="20" t="s">
        <v>55</v>
      </c>
      <c r="F81" s="20"/>
      <c r="G81" s="20"/>
      <c r="H81" s="20"/>
      <c r="I81" s="20"/>
      <c r="J81" s="35"/>
      <c r="K81" s="35"/>
      <c r="L81" s="35"/>
      <c r="M81" s="74"/>
      <c r="N81" s="66"/>
      <c r="O81" s="67"/>
    </row>
    <row r="82" spans="1:15" ht="30" customHeight="1">
      <c r="A82" s="70"/>
      <c r="B82" s="71"/>
      <c r="C82" s="72"/>
      <c r="D82" s="73"/>
      <c r="E82" s="20" t="s">
        <v>56</v>
      </c>
      <c r="F82" s="20"/>
      <c r="G82" s="20"/>
      <c r="H82" s="20"/>
      <c r="I82" s="20"/>
      <c r="J82" s="20"/>
      <c r="K82" s="20"/>
      <c r="L82" s="20"/>
      <c r="M82" s="74"/>
      <c r="N82" s="66"/>
      <c r="O82" s="67"/>
    </row>
    <row r="83" spans="1:15" ht="30" customHeight="1">
      <c r="F83" s="9"/>
      <c r="G83" s="9"/>
      <c r="H83" s="9"/>
      <c r="I83" s="9"/>
      <c r="J83" s="9"/>
      <c r="K83" s="9"/>
      <c r="L83" s="9"/>
      <c r="M83" s="9"/>
      <c r="N83" s="45" t="s">
        <v>66</v>
      </c>
      <c r="O83" s="37">
        <f>SUM(O75:O82)</f>
        <v>0</v>
      </c>
    </row>
    <row r="84" spans="1:15" ht="45" customHeight="1">
      <c r="A84" s="77" t="s">
        <v>43</v>
      </c>
      <c r="B84" s="75" t="s">
        <v>4</v>
      </c>
      <c r="C84" s="75" t="s">
        <v>13</v>
      </c>
      <c r="D84" s="75" t="s">
        <v>3</v>
      </c>
      <c r="E84" s="17"/>
      <c r="F84" s="78" t="s">
        <v>46</v>
      </c>
      <c r="G84" s="78"/>
      <c r="H84" s="78"/>
      <c r="I84" s="78"/>
      <c r="J84" s="78"/>
      <c r="K84" s="78"/>
      <c r="L84" s="78"/>
      <c r="M84" s="75" t="s">
        <v>15</v>
      </c>
      <c r="N84" s="76"/>
      <c r="O84" s="75" t="s">
        <v>47</v>
      </c>
    </row>
    <row r="85" spans="1:15" ht="45" customHeight="1">
      <c r="A85" s="77"/>
      <c r="B85" s="75"/>
      <c r="C85" s="75"/>
      <c r="D85" s="75"/>
      <c r="E85" s="17"/>
      <c r="F85" s="17" t="s">
        <v>48</v>
      </c>
      <c r="G85" s="17" t="s">
        <v>49</v>
      </c>
      <c r="H85" s="17" t="s">
        <v>50</v>
      </c>
      <c r="I85" s="17" t="s">
        <v>51</v>
      </c>
      <c r="J85" s="17" t="s">
        <v>52</v>
      </c>
      <c r="K85" s="17" t="s">
        <v>53</v>
      </c>
      <c r="L85" s="17" t="s">
        <v>54</v>
      </c>
      <c r="M85" s="75"/>
      <c r="N85" s="76"/>
      <c r="O85" s="75"/>
    </row>
    <row r="86" spans="1:15" ht="30" customHeight="1">
      <c r="A86" s="70" t="s">
        <v>36</v>
      </c>
      <c r="B86" s="71"/>
      <c r="C86" s="72" t="e">
        <f>ROUNDUP(O86/(B86*D86),0)</f>
        <v>#DIV/0!</v>
      </c>
      <c r="D86" s="73">
        <f>COUNTIF(F86:K86,"〇")</f>
        <v>0</v>
      </c>
      <c r="E86" s="20" t="s">
        <v>55</v>
      </c>
      <c r="F86" s="20"/>
      <c r="G86" s="20"/>
      <c r="H86" s="20"/>
      <c r="I86" s="20"/>
      <c r="J86" s="20"/>
      <c r="K86" s="20"/>
      <c r="L86" s="35"/>
      <c r="M86" s="67"/>
      <c r="N86" s="66"/>
      <c r="O86" s="67"/>
    </row>
    <row r="87" spans="1:15" ht="30" customHeight="1">
      <c r="A87" s="70"/>
      <c r="B87" s="71"/>
      <c r="C87" s="72"/>
      <c r="D87" s="73"/>
      <c r="E87" s="20" t="s">
        <v>56</v>
      </c>
      <c r="F87" s="20"/>
      <c r="G87" s="20"/>
      <c r="H87" s="20"/>
      <c r="I87" s="20"/>
      <c r="J87" s="20"/>
      <c r="K87" s="20"/>
      <c r="L87" s="20"/>
      <c r="M87" s="67"/>
      <c r="N87" s="66"/>
      <c r="O87" s="67"/>
    </row>
    <row r="88" spans="1:15" ht="30" customHeight="1">
      <c r="A88" s="70" t="s">
        <v>72</v>
      </c>
      <c r="B88" s="71"/>
      <c r="C88" s="72" t="e">
        <f>ROUNDUP(O88/(B88*D88),0)</f>
        <v>#DIV/0!</v>
      </c>
      <c r="D88" s="73">
        <f>COUNTIF(F88:K88,"〇")</f>
        <v>0</v>
      </c>
      <c r="E88" s="20" t="s">
        <v>55</v>
      </c>
      <c r="F88" s="20"/>
      <c r="G88" s="20"/>
      <c r="H88" s="20"/>
      <c r="I88" s="20"/>
      <c r="J88" s="20"/>
      <c r="K88" s="20"/>
      <c r="L88" s="35"/>
      <c r="M88" s="67"/>
      <c r="N88" s="66"/>
      <c r="O88" s="67"/>
    </row>
    <row r="89" spans="1:15" ht="30" customHeight="1">
      <c r="A89" s="70"/>
      <c r="B89" s="71"/>
      <c r="C89" s="72"/>
      <c r="D89" s="73"/>
      <c r="E89" s="20" t="s">
        <v>56</v>
      </c>
      <c r="F89" s="20"/>
      <c r="G89" s="20"/>
      <c r="H89" s="20"/>
      <c r="I89" s="20"/>
      <c r="J89" s="20"/>
      <c r="K89" s="20"/>
      <c r="L89" s="20"/>
      <c r="M89" s="67"/>
      <c r="N89" s="66"/>
      <c r="O89" s="67"/>
    </row>
    <row r="90" spans="1:15" ht="45" customHeight="1">
      <c r="A90" s="70" t="s">
        <v>82</v>
      </c>
      <c r="B90" s="71"/>
      <c r="C90" s="72" t="e">
        <f>ROUNDUP(O90/(B90*D90),0)</f>
        <v>#DIV/0!</v>
      </c>
      <c r="D90" s="73">
        <f>COUNTIF(F90:K90,"〇")</f>
        <v>0</v>
      </c>
      <c r="E90" s="20" t="s">
        <v>55</v>
      </c>
      <c r="F90" s="20"/>
      <c r="G90" s="20"/>
      <c r="H90" s="20"/>
      <c r="I90" s="20"/>
      <c r="J90" s="20"/>
      <c r="K90" s="20"/>
      <c r="L90" s="35"/>
      <c r="M90" s="74"/>
      <c r="N90" s="66"/>
      <c r="O90" s="67"/>
    </row>
    <row r="91" spans="1:15" ht="45" customHeight="1">
      <c r="A91" s="70"/>
      <c r="B91" s="71"/>
      <c r="C91" s="72"/>
      <c r="D91" s="73"/>
      <c r="E91" s="20" t="s">
        <v>56</v>
      </c>
      <c r="F91" s="20"/>
      <c r="G91" s="20"/>
      <c r="H91" s="20"/>
      <c r="I91" s="20"/>
      <c r="J91" s="20"/>
      <c r="K91" s="20"/>
      <c r="L91" s="20"/>
      <c r="M91" s="74"/>
      <c r="N91" s="66"/>
      <c r="O91" s="67"/>
    </row>
    <row r="92" spans="1:15" ht="30" customHeight="1">
      <c r="A92" s="70" t="s">
        <v>37</v>
      </c>
      <c r="B92" s="71"/>
      <c r="C92" s="72" t="e">
        <f>ROUNDUP(O92/(B92*D92),0)</f>
        <v>#DIV/0!</v>
      </c>
      <c r="D92" s="73">
        <f>COUNTIF(F92:I92,"〇")</f>
        <v>0</v>
      </c>
      <c r="E92" s="20" t="s">
        <v>55</v>
      </c>
      <c r="F92" s="20"/>
      <c r="G92" s="20"/>
      <c r="H92" s="20"/>
      <c r="I92" s="20"/>
      <c r="J92" s="35"/>
      <c r="K92" s="35"/>
      <c r="L92" s="35"/>
      <c r="M92" s="74"/>
      <c r="N92" s="66"/>
      <c r="O92" s="67"/>
    </row>
    <row r="93" spans="1:15" ht="30" customHeight="1">
      <c r="A93" s="70"/>
      <c r="B93" s="71"/>
      <c r="C93" s="72"/>
      <c r="D93" s="73"/>
      <c r="E93" s="20" t="s">
        <v>56</v>
      </c>
      <c r="F93" s="20"/>
      <c r="G93" s="20"/>
      <c r="H93" s="20"/>
      <c r="I93" s="20"/>
      <c r="J93" s="20"/>
      <c r="K93" s="20"/>
      <c r="L93" s="20"/>
      <c r="M93" s="74"/>
      <c r="N93" s="66"/>
      <c r="O93" s="67"/>
    </row>
    <row r="94" spans="1:15" ht="30" customHeight="1">
      <c r="F94" s="9"/>
      <c r="G94" s="9"/>
      <c r="H94" s="9"/>
      <c r="I94" s="9"/>
      <c r="J94" s="9"/>
      <c r="K94" s="9"/>
      <c r="L94" s="9"/>
      <c r="M94" s="9"/>
      <c r="N94" s="59" t="s">
        <v>66</v>
      </c>
      <c r="O94" s="37">
        <f>SUM(O86:O93)</f>
        <v>0</v>
      </c>
    </row>
    <row r="95" spans="1:15">
      <c r="F95" s="9"/>
      <c r="G95" s="9"/>
      <c r="H95" s="9"/>
      <c r="I95" s="9"/>
      <c r="J95" s="9"/>
      <c r="K95" s="9"/>
      <c r="L95" s="9"/>
      <c r="M95" s="9"/>
    </row>
    <row r="96" spans="1:15">
      <c r="F96" s="9"/>
      <c r="G96" s="9"/>
      <c r="H96" s="9"/>
      <c r="I96" s="9"/>
      <c r="J96" s="9"/>
      <c r="K96" s="9"/>
      <c r="L96" s="9"/>
      <c r="M96" s="9"/>
    </row>
    <row r="97" spans="6:13">
      <c r="F97" s="9"/>
      <c r="G97" s="9"/>
      <c r="H97" s="9"/>
      <c r="I97" s="9"/>
      <c r="J97" s="9"/>
      <c r="K97" s="9"/>
      <c r="L97" s="9"/>
      <c r="M97" s="9"/>
    </row>
  </sheetData>
  <mergeCells count="274">
    <mergeCell ref="A7:D7"/>
    <mergeCell ref="B10:M10"/>
    <mergeCell ref="A13:A14"/>
    <mergeCell ref="N10:O10"/>
    <mergeCell ref="A11:A12"/>
    <mergeCell ref="B11:B12"/>
    <mergeCell ref="C11:C12"/>
    <mergeCell ref="D11:D12"/>
    <mergeCell ref="F11:L11"/>
    <mergeCell ref="M11:M12"/>
    <mergeCell ref="N11:N12"/>
    <mergeCell ref="O11:O12"/>
    <mergeCell ref="O13:O14"/>
    <mergeCell ref="A15:A16"/>
    <mergeCell ref="B15:B16"/>
    <mergeCell ref="C15:C16"/>
    <mergeCell ref="D15:D16"/>
    <mergeCell ref="M15:M16"/>
    <mergeCell ref="N15:N16"/>
    <mergeCell ref="O15:O16"/>
    <mergeCell ref="B13:B14"/>
    <mergeCell ref="C13:C14"/>
    <mergeCell ref="D13:D14"/>
    <mergeCell ref="M13:M14"/>
    <mergeCell ref="N13:N14"/>
    <mergeCell ref="N17:N18"/>
    <mergeCell ref="O17:O18"/>
    <mergeCell ref="A19:A20"/>
    <mergeCell ref="B19:B20"/>
    <mergeCell ref="C19:C20"/>
    <mergeCell ref="D19:D20"/>
    <mergeCell ref="M19:M20"/>
    <mergeCell ref="N19:N20"/>
    <mergeCell ref="O19:O20"/>
    <mergeCell ref="A17:A18"/>
    <mergeCell ref="B17:B18"/>
    <mergeCell ref="C17:C18"/>
    <mergeCell ref="D17:D18"/>
    <mergeCell ref="M17:M18"/>
    <mergeCell ref="A24:C24"/>
    <mergeCell ref="D24:G24"/>
    <mergeCell ref="H24:J24"/>
    <mergeCell ref="A25:C25"/>
    <mergeCell ref="D25:G25"/>
    <mergeCell ref="H25:J25"/>
    <mergeCell ref="A21:M21"/>
    <mergeCell ref="A22:C22"/>
    <mergeCell ref="D22:G22"/>
    <mergeCell ref="H22:J22"/>
    <mergeCell ref="A23:C23"/>
    <mergeCell ref="D23:G23"/>
    <mergeCell ref="H23:J23"/>
    <mergeCell ref="A26:C26"/>
    <mergeCell ref="D26:G26"/>
    <mergeCell ref="H26:J26"/>
    <mergeCell ref="A28:O28"/>
    <mergeCell ref="A29:A30"/>
    <mergeCell ref="B29:B30"/>
    <mergeCell ref="C29:C30"/>
    <mergeCell ref="D29:D30"/>
    <mergeCell ref="F29:L29"/>
    <mergeCell ref="M29:M30"/>
    <mergeCell ref="N29:N30"/>
    <mergeCell ref="O29:O30"/>
    <mergeCell ref="N31:N32"/>
    <mergeCell ref="O31:O32"/>
    <mergeCell ref="A33:A34"/>
    <mergeCell ref="B33:B34"/>
    <mergeCell ref="C33:C34"/>
    <mergeCell ref="D33:D34"/>
    <mergeCell ref="M33:M34"/>
    <mergeCell ref="N33:N34"/>
    <mergeCell ref="O33:O34"/>
    <mergeCell ref="A31:A32"/>
    <mergeCell ref="B31:B32"/>
    <mergeCell ref="C31:C32"/>
    <mergeCell ref="D31:D32"/>
    <mergeCell ref="M31:M32"/>
    <mergeCell ref="N35:N36"/>
    <mergeCell ref="O35:O36"/>
    <mergeCell ref="A37:A38"/>
    <mergeCell ref="B37:B38"/>
    <mergeCell ref="C37:C38"/>
    <mergeCell ref="D37:D38"/>
    <mergeCell ref="M37:M38"/>
    <mergeCell ref="N37:N38"/>
    <mergeCell ref="O37:O38"/>
    <mergeCell ref="A35:A36"/>
    <mergeCell ref="B35:B36"/>
    <mergeCell ref="C35:C36"/>
    <mergeCell ref="D35:D36"/>
    <mergeCell ref="M35:M36"/>
    <mergeCell ref="M40:M41"/>
    <mergeCell ref="N40:N41"/>
    <mergeCell ref="O40:O41"/>
    <mergeCell ref="A42:A43"/>
    <mergeCell ref="B42:B43"/>
    <mergeCell ref="C42:C43"/>
    <mergeCell ref="D42:D43"/>
    <mergeCell ref="M42:M43"/>
    <mergeCell ref="N42:N43"/>
    <mergeCell ref="O42:O43"/>
    <mergeCell ref="A40:A41"/>
    <mergeCell ref="B40:B41"/>
    <mergeCell ref="C40:C41"/>
    <mergeCell ref="D40:D41"/>
    <mergeCell ref="F40:L40"/>
    <mergeCell ref="N44:N45"/>
    <mergeCell ref="O44:O45"/>
    <mergeCell ref="A46:A47"/>
    <mergeCell ref="B46:B47"/>
    <mergeCell ref="C46:C47"/>
    <mergeCell ref="D46:D47"/>
    <mergeCell ref="M46:M47"/>
    <mergeCell ref="N46:N47"/>
    <mergeCell ref="O46:O47"/>
    <mergeCell ref="A44:A45"/>
    <mergeCell ref="B44:B45"/>
    <mergeCell ref="C44:C45"/>
    <mergeCell ref="D44:D45"/>
    <mergeCell ref="M44:M45"/>
    <mergeCell ref="N48:N49"/>
    <mergeCell ref="O48:O49"/>
    <mergeCell ref="A51:A52"/>
    <mergeCell ref="B51:B52"/>
    <mergeCell ref="C51:C52"/>
    <mergeCell ref="D51:D52"/>
    <mergeCell ref="F51:L51"/>
    <mergeCell ref="M51:M52"/>
    <mergeCell ref="N51:N52"/>
    <mergeCell ref="O51:O52"/>
    <mergeCell ref="A48:A49"/>
    <mergeCell ref="B48:B49"/>
    <mergeCell ref="C48:C49"/>
    <mergeCell ref="D48:D49"/>
    <mergeCell ref="M48:M49"/>
    <mergeCell ref="N53:N54"/>
    <mergeCell ref="O53:O54"/>
    <mergeCell ref="A55:A56"/>
    <mergeCell ref="B55:B56"/>
    <mergeCell ref="C55:C56"/>
    <mergeCell ref="D55:D56"/>
    <mergeCell ref="M55:M56"/>
    <mergeCell ref="N55:N56"/>
    <mergeCell ref="O55:O56"/>
    <mergeCell ref="A53:A54"/>
    <mergeCell ref="B53:B54"/>
    <mergeCell ref="C53:C54"/>
    <mergeCell ref="D53:D54"/>
    <mergeCell ref="M53:M54"/>
    <mergeCell ref="N57:N58"/>
    <mergeCell ref="O57:O58"/>
    <mergeCell ref="A59:A60"/>
    <mergeCell ref="B59:B60"/>
    <mergeCell ref="C59:C60"/>
    <mergeCell ref="D59:D60"/>
    <mergeCell ref="M59:M60"/>
    <mergeCell ref="N59:N60"/>
    <mergeCell ref="O59:O60"/>
    <mergeCell ref="A57:A58"/>
    <mergeCell ref="B57:B58"/>
    <mergeCell ref="C57:C58"/>
    <mergeCell ref="D57:D58"/>
    <mergeCell ref="M57:M58"/>
    <mergeCell ref="M62:M63"/>
    <mergeCell ref="N62:N63"/>
    <mergeCell ref="O62:O63"/>
    <mergeCell ref="A64:A65"/>
    <mergeCell ref="B64:B65"/>
    <mergeCell ref="C64:C65"/>
    <mergeCell ref="D64:D65"/>
    <mergeCell ref="M64:M65"/>
    <mergeCell ref="N64:N65"/>
    <mergeCell ref="O64:O65"/>
    <mergeCell ref="A62:A63"/>
    <mergeCell ref="B62:B63"/>
    <mergeCell ref="C62:C63"/>
    <mergeCell ref="D62:D63"/>
    <mergeCell ref="F62:L62"/>
    <mergeCell ref="N66:N67"/>
    <mergeCell ref="O66:O67"/>
    <mergeCell ref="A68:A69"/>
    <mergeCell ref="B68:B69"/>
    <mergeCell ref="C68:C69"/>
    <mergeCell ref="D68:D69"/>
    <mergeCell ref="M68:M69"/>
    <mergeCell ref="N68:N69"/>
    <mergeCell ref="O68:O69"/>
    <mergeCell ref="A66:A67"/>
    <mergeCell ref="B66:B67"/>
    <mergeCell ref="C66:C67"/>
    <mergeCell ref="D66:D67"/>
    <mergeCell ref="M66:M67"/>
    <mergeCell ref="N70:N71"/>
    <mergeCell ref="O70:O71"/>
    <mergeCell ref="A73:A74"/>
    <mergeCell ref="B73:B74"/>
    <mergeCell ref="C73:C74"/>
    <mergeCell ref="D73:D74"/>
    <mergeCell ref="F73:L73"/>
    <mergeCell ref="M73:M74"/>
    <mergeCell ref="N73:N74"/>
    <mergeCell ref="O73:O74"/>
    <mergeCell ref="A70:A71"/>
    <mergeCell ref="B70:B71"/>
    <mergeCell ref="C70:C71"/>
    <mergeCell ref="D70:D71"/>
    <mergeCell ref="M70:M71"/>
    <mergeCell ref="N75:N76"/>
    <mergeCell ref="O75:O76"/>
    <mergeCell ref="A77:A78"/>
    <mergeCell ref="B77:B78"/>
    <mergeCell ref="C77:C78"/>
    <mergeCell ref="D77:D78"/>
    <mergeCell ref="M77:M78"/>
    <mergeCell ref="N77:N78"/>
    <mergeCell ref="O77:O78"/>
    <mergeCell ref="A75:A76"/>
    <mergeCell ref="B75:B76"/>
    <mergeCell ref="C75:C76"/>
    <mergeCell ref="D75:D76"/>
    <mergeCell ref="M75:M76"/>
    <mergeCell ref="N79:N80"/>
    <mergeCell ref="O79:O80"/>
    <mergeCell ref="A81:A82"/>
    <mergeCell ref="B81:B82"/>
    <mergeCell ref="C81:C82"/>
    <mergeCell ref="D81:D82"/>
    <mergeCell ref="M81:M82"/>
    <mergeCell ref="N81:N82"/>
    <mergeCell ref="O81:O82"/>
    <mergeCell ref="A79:A80"/>
    <mergeCell ref="B79:B80"/>
    <mergeCell ref="C79:C80"/>
    <mergeCell ref="D79:D80"/>
    <mergeCell ref="M79:M80"/>
    <mergeCell ref="N84:N85"/>
    <mergeCell ref="O84:O85"/>
    <mergeCell ref="A86:A87"/>
    <mergeCell ref="B86:B87"/>
    <mergeCell ref="C86:C87"/>
    <mergeCell ref="D86:D87"/>
    <mergeCell ref="M86:M87"/>
    <mergeCell ref="N86:N87"/>
    <mergeCell ref="O86:O87"/>
    <mergeCell ref="A84:A85"/>
    <mergeCell ref="B84:B85"/>
    <mergeCell ref="C84:C85"/>
    <mergeCell ref="D84:D85"/>
    <mergeCell ref="F84:L84"/>
    <mergeCell ref="N92:N93"/>
    <mergeCell ref="O92:O93"/>
    <mergeCell ref="A2:O2"/>
    <mergeCell ref="A1:D1"/>
    <mergeCell ref="A92:A93"/>
    <mergeCell ref="B92:B93"/>
    <mergeCell ref="C92:C93"/>
    <mergeCell ref="D92:D93"/>
    <mergeCell ref="M92:M93"/>
    <mergeCell ref="N88:N89"/>
    <mergeCell ref="O88:O89"/>
    <mergeCell ref="A90:A91"/>
    <mergeCell ref="B90:B91"/>
    <mergeCell ref="C90:C91"/>
    <mergeCell ref="D90:D91"/>
    <mergeCell ref="M90:M91"/>
    <mergeCell ref="N90:N91"/>
    <mergeCell ref="O90:O91"/>
    <mergeCell ref="A88:A89"/>
    <mergeCell ref="B88:B89"/>
    <mergeCell ref="C88:C89"/>
    <mergeCell ref="D88:D89"/>
    <mergeCell ref="M88:M89"/>
    <mergeCell ref="M84:M85"/>
  </mergeCells>
  <phoneticPr fontId="35"/>
  <conditionalFormatting sqref="A28">
    <cfRule type="expression" dxfId="64" priority="47">
      <formula>#REF!="×"</formula>
    </cfRule>
  </conditionalFormatting>
  <conditionalFormatting sqref="A31:D31 A35:D35 A37:D37">
    <cfRule type="expression" dxfId="63" priority="13">
      <formula>#REF!="×"</formula>
    </cfRule>
  </conditionalFormatting>
  <conditionalFormatting sqref="A33:D33">
    <cfRule type="expression" dxfId="62" priority="12">
      <formula>#REF!="×"</formula>
    </cfRule>
  </conditionalFormatting>
  <conditionalFormatting sqref="A42:D42 A44:D44 A46:D46 A48:D48">
    <cfRule type="expression" dxfId="61" priority="11">
      <formula>#REF!="×"</formula>
    </cfRule>
  </conditionalFormatting>
  <conditionalFormatting sqref="A53:D53 A55:D55 A57:D57 A59:D59">
    <cfRule type="expression" dxfId="60" priority="43">
      <formula>#REF!="×"</formula>
    </cfRule>
  </conditionalFormatting>
  <conditionalFormatting sqref="A64:D64 A66:D66 A68:D68 A70:D70">
    <cfRule type="expression" dxfId="59" priority="42">
      <formula>#REF!="×"</formula>
    </cfRule>
  </conditionalFormatting>
  <conditionalFormatting sqref="A75:D75 A77:D77 A79:D79 A81:D81">
    <cfRule type="expression" dxfId="58" priority="41">
      <formula>#REF!="×"</formula>
    </cfRule>
  </conditionalFormatting>
  <conditionalFormatting sqref="A86:D86 A88:D88 A90:D90 A92:D92">
    <cfRule type="expression" dxfId="57" priority="40">
      <formula>#REF!="×"</formula>
    </cfRule>
  </conditionalFormatting>
  <conditionalFormatting sqref="A13:E13 L13:O13 E14:E20 A15:D15 L15:O15 A17:D17 A19:D19 A21">
    <cfRule type="expression" dxfId="56" priority="49">
      <formula>#REF!="×"</formula>
    </cfRule>
  </conditionalFormatting>
  <conditionalFormatting sqref="E31:E38">
    <cfRule type="expression" dxfId="55" priority="28">
      <formula>#REF!="×"</formula>
    </cfRule>
  </conditionalFormatting>
  <conditionalFormatting sqref="E42:E49">
    <cfRule type="expression" dxfId="54" priority="27">
      <formula>#REF!="×"</formula>
    </cfRule>
  </conditionalFormatting>
  <conditionalFormatting sqref="E53:E60">
    <cfRule type="expression" dxfId="53" priority="26">
      <formula>#REF!="×"</formula>
    </cfRule>
  </conditionalFormatting>
  <conditionalFormatting sqref="E64:E71">
    <cfRule type="expression" dxfId="52" priority="25">
      <formula>#REF!="×"</formula>
    </cfRule>
  </conditionalFormatting>
  <conditionalFormatting sqref="E75:E82">
    <cfRule type="expression" dxfId="51" priority="24">
      <formula>#REF!="×"</formula>
    </cfRule>
  </conditionalFormatting>
  <conditionalFormatting sqref="E86:E93">
    <cfRule type="expression" dxfId="50" priority="23">
      <formula>#REF!="×"</formula>
    </cfRule>
  </conditionalFormatting>
  <conditionalFormatting sqref="F31:O31 L32:L34 F32:K36 M33:O33 L36 F37:I38 J38:L38">
    <cfRule type="expression" dxfId="49" priority="14">
      <formula>#REF!="×"</formula>
    </cfRule>
  </conditionalFormatting>
  <conditionalFormatting sqref="F42:O42 L43 F43:K47 L44:O44 L45 L47 F48:I49 J49:L49">
    <cfRule type="expression" dxfId="48" priority="9">
      <formula>#REF!="×"</formula>
    </cfRule>
  </conditionalFormatting>
  <conditionalFormatting sqref="F53:O53 L54 F54:K58 L55:O55 L56 L58 F59:I60 J60:L60">
    <cfRule type="expression" dxfId="47" priority="7">
      <formula>#REF!="×"</formula>
    </cfRule>
  </conditionalFormatting>
  <conditionalFormatting sqref="F64:O64 L65 F65:K69 L66:O66 L67 L69 F70:I71 J71:L71">
    <cfRule type="expression" dxfId="46" priority="5">
      <formula>#REF!="×"</formula>
    </cfRule>
  </conditionalFormatting>
  <conditionalFormatting sqref="F75:O75 L76 F76:K80 L77:O77 L78 L80 F81:I82 J82:L82">
    <cfRule type="expression" dxfId="45" priority="3">
      <formula>#REF!="×"</formula>
    </cfRule>
  </conditionalFormatting>
  <conditionalFormatting sqref="F86:O86 L87 F87:K91 L88:O88 L89 L91 F92:I93 J93:L93">
    <cfRule type="expression" dxfId="44" priority="1">
      <formula>#REF!="×"</formula>
    </cfRule>
  </conditionalFormatting>
  <conditionalFormatting sqref="L17:O17 J19:O19">
    <cfRule type="expression" dxfId="43" priority="29">
      <formula>#REF!="×"</formula>
    </cfRule>
  </conditionalFormatting>
  <conditionalFormatting sqref="L35:O35 J37:O37">
    <cfRule type="expression" dxfId="42" priority="15">
      <formula>#REF!="×"</formula>
    </cfRule>
  </conditionalFormatting>
  <conditionalFormatting sqref="L46:O46 J48:O48">
    <cfRule type="expression" dxfId="41" priority="10">
      <formula>#REF!="×"</formula>
    </cfRule>
  </conditionalFormatting>
  <conditionalFormatting sqref="L57:O57 J59:O59">
    <cfRule type="expression" dxfId="40" priority="8">
      <formula>#REF!="×"</formula>
    </cfRule>
  </conditionalFormatting>
  <conditionalFormatting sqref="L68:O68 J70:O70">
    <cfRule type="expression" dxfId="39" priority="6">
      <formula>#REF!="×"</formula>
    </cfRule>
  </conditionalFormatting>
  <conditionalFormatting sqref="L79:O79 J81:O81">
    <cfRule type="expression" dxfId="38" priority="4">
      <formula>#REF!="×"</formula>
    </cfRule>
  </conditionalFormatting>
  <conditionalFormatting sqref="L90:O90 J92:O92">
    <cfRule type="expression" dxfId="37" priority="2">
      <formula>#REF!="×"</formula>
    </cfRule>
  </conditionalFormatting>
  <conditionalFormatting sqref="N21:O21">
    <cfRule type="expression" dxfId="36" priority="48">
      <formula>#REF!="×"</formula>
    </cfRule>
  </conditionalFormatting>
  <dataValidations count="3">
    <dataValidation type="list" allowBlank="1" showInputMessage="1" showErrorMessage="1" sqref="F54:L54 F77:K77 F79:K79 J82:L82 F81:I82 F80:L80 F78:L78 F66:K66 F68:K68 J71:L71 F70:I71 F69:L69 F67:L67 F47:L47 F45:L45 F43:L43 F42:K42 F44:K44 F46:K46 F37:I38 F36:L36 F34:L34 F32:L32 F31:K31 F33:K33 F53:K53 F55:K55 F57:K57 J60:L60 F59:I60 J38:L38 F35:K35 J49:L49 F48:I49 F58:L58 F56:L56 F65:L65 F64:K64 F76:L76 F75:K75 F87:L87 F86:K86 F88:K88 F90:K90 J93:L93 F92:I93 F91:L91 F89:L89" xr:uid="{68096ADD-D93D-4CF3-B724-6A8EB405AB19}">
      <formula1>$P$5:$P$6</formula1>
    </dataValidation>
    <dataValidation type="list" allowBlank="1" showInputMessage="1" showErrorMessage="1" sqref="J70:L70 J48:L48 J59:L59 J19:L19 J81:L81 J37:L37 L13 L15 L17 L53 L55 L57 L75 L77 L79 L31 L33 L35 L42 L44 L46 L64 L66 L68 J92:L92 L86 L88 L90" xr:uid="{3672DC85-AF57-4078-B4C1-0D45609F4206}">
      <formula1>$P$98:$P$98</formula1>
    </dataValidation>
    <dataValidation type="list" allowBlank="1" showInputMessage="1" showErrorMessage="1" sqref="M7" xr:uid="{4051F236-363C-48CB-A1DD-D2CAA7A798CE}">
      <formula1>$P$6:$P$7</formula1>
    </dataValidation>
  </dataValidations>
  <printOptions horizontalCentered="1"/>
  <pageMargins left="0.70866141732283472" right="0.70866141732283472" top="0.74803149606299213" bottom="0.55118110236220474" header="0.31496062992125984" footer="0.31496062992125984"/>
  <pageSetup paperSize="9" scale="41" fitToHeight="0" orientation="landscape" r:id="rId1"/>
  <rowBreaks count="3" manualBreakCount="3">
    <brk id="27" max="14" man="1"/>
    <brk id="50" max="14" man="1"/>
    <brk id="72"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02683-6E6F-4CD9-A3C8-5CE306609936}">
  <sheetPr>
    <tabColor theme="4"/>
    <pageSetUpPr fitToPage="1"/>
  </sheetPr>
  <dimension ref="A1:J10"/>
  <sheetViews>
    <sheetView view="pageBreakPreview" zoomScale="62" zoomScaleNormal="115" zoomScaleSheetLayoutView="62" workbookViewId="0">
      <selection activeCell="A8" sqref="A8:I8"/>
    </sheetView>
  </sheetViews>
  <sheetFormatPr defaultColWidth="9" defaultRowHeight="13.2"/>
  <cols>
    <col min="1" max="1" width="37.88671875" style="2" customWidth="1"/>
    <col min="2" max="5" width="15.109375" style="9" customWidth="1"/>
    <col min="6" max="6" width="16.44140625" style="9" customWidth="1"/>
    <col min="7" max="7" width="24.21875" style="9" customWidth="1"/>
    <col min="8" max="8" width="19.77734375" style="9" customWidth="1"/>
    <col min="9" max="9" width="42.109375" style="2" customWidth="1"/>
    <col min="10" max="10" width="187.21875" style="3" customWidth="1"/>
    <col min="11" max="16" width="14.6640625" style="2" customWidth="1"/>
    <col min="17" max="17" width="18.88671875" style="2" customWidth="1"/>
    <col min="18" max="18" width="9" style="2"/>
    <col min="19" max="25" width="9" style="2" customWidth="1"/>
    <col min="26" max="16384" width="9" style="2"/>
  </cols>
  <sheetData>
    <row r="1" spans="1:10" ht="73.5" customHeight="1">
      <c r="A1" s="29" t="s">
        <v>73</v>
      </c>
      <c r="B1" s="125" t="s">
        <v>24</v>
      </c>
      <c r="C1" s="126"/>
      <c r="D1" s="126"/>
      <c r="E1" s="126"/>
      <c r="F1" s="126"/>
      <c r="G1" s="126"/>
      <c r="H1" s="126"/>
      <c r="I1" s="14"/>
    </row>
    <row r="2" spans="1:10" ht="41.25" customHeight="1">
      <c r="A2" s="66" t="s">
        <v>14</v>
      </c>
      <c r="B2" s="119"/>
      <c r="C2" s="119"/>
      <c r="D2" s="119"/>
      <c r="E2" s="119"/>
      <c r="F2" s="119"/>
      <c r="G2" s="119"/>
      <c r="H2" s="119"/>
      <c r="I2" s="127" t="s">
        <v>1</v>
      </c>
      <c r="J2" s="4"/>
    </row>
    <row r="3" spans="1:10" ht="72.75" customHeight="1">
      <c r="A3" s="5" t="s">
        <v>23</v>
      </c>
      <c r="B3" s="8" t="s">
        <v>7</v>
      </c>
      <c r="C3" s="8" t="s">
        <v>8</v>
      </c>
      <c r="D3" s="8" t="s">
        <v>6</v>
      </c>
      <c r="E3" s="8" t="s">
        <v>9</v>
      </c>
      <c r="F3" s="8" t="s">
        <v>10</v>
      </c>
      <c r="G3" s="8" t="s">
        <v>12</v>
      </c>
      <c r="H3" s="8" t="s">
        <v>11</v>
      </c>
      <c r="I3" s="128"/>
      <c r="J3" s="10" t="s">
        <v>5</v>
      </c>
    </row>
    <row r="4" spans="1:10" ht="84.75" customHeight="1">
      <c r="A4" s="6" t="s">
        <v>21</v>
      </c>
      <c r="B4" s="11"/>
      <c r="C4" s="11"/>
      <c r="D4" s="51" t="e">
        <f>C4/B4</f>
        <v>#DIV/0!</v>
      </c>
      <c r="E4" s="52" t="e">
        <f>(D4-0.02)*B4</f>
        <v>#DIV/0!</v>
      </c>
      <c r="F4" s="15"/>
      <c r="G4" s="19"/>
      <c r="H4" s="16"/>
      <c r="I4" s="47">
        <f>F4*G4*H4</f>
        <v>0</v>
      </c>
      <c r="J4" s="10"/>
    </row>
    <row r="5" spans="1:10" ht="93.75" customHeight="1">
      <c r="A5" s="6" t="s">
        <v>22</v>
      </c>
      <c r="B5" s="11"/>
      <c r="C5" s="11"/>
      <c r="D5" s="51" t="e">
        <f>C5/B5</f>
        <v>#DIV/0!</v>
      </c>
      <c r="E5" s="52" t="e">
        <f>(D5-0.02)*B5</f>
        <v>#DIV/0!</v>
      </c>
      <c r="F5" s="15"/>
      <c r="G5" s="19"/>
      <c r="H5" s="16"/>
      <c r="I5" s="47">
        <f>F5*G5*H5</f>
        <v>0</v>
      </c>
      <c r="J5" s="10"/>
    </row>
    <row r="6" spans="1:10" ht="90" customHeight="1">
      <c r="A6" s="63" t="s">
        <v>83</v>
      </c>
      <c r="B6" s="129"/>
      <c r="C6" s="130"/>
      <c r="D6" s="130"/>
      <c r="E6" s="130"/>
      <c r="F6" s="130"/>
      <c r="G6" s="130"/>
      <c r="H6" s="130"/>
      <c r="I6" s="11"/>
      <c r="J6" s="10"/>
    </row>
    <row r="7" spans="1:10" ht="60.75" customHeight="1">
      <c r="A7" s="31"/>
      <c r="B7" s="61"/>
      <c r="C7" s="61"/>
      <c r="D7" s="61"/>
      <c r="E7" s="61"/>
      <c r="F7" s="61"/>
      <c r="G7" s="61"/>
      <c r="H7" s="61" t="s">
        <v>66</v>
      </c>
      <c r="I7" s="62">
        <f>SUM(I4:I6)</f>
        <v>0</v>
      </c>
    </row>
    <row r="8" spans="1:10" ht="72.599999999999994" customHeight="1">
      <c r="A8" s="131" t="s">
        <v>85</v>
      </c>
      <c r="B8" s="132"/>
      <c r="C8" s="132"/>
      <c r="D8" s="132"/>
      <c r="E8" s="132"/>
      <c r="F8" s="132"/>
      <c r="G8" s="132"/>
      <c r="H8" s="132"/>
      <c r="I8" s="132"/>
    </row>
    <row r="10" spans="1:10">
      <c r="A10" s="22"/>
    </row>
  </sheetData>
  <mergeCells count="5">
    <mergeCell ref="A2:H2"/>
    <mergeCell ref="B1:H1"/>
    <mergeCell ref="I2:I3"/>
    <mergeCell ref="B6:H6"/>
    <mergeCell ref="A8:I8"/>
  </mergeCells>
  <phoneticPr fontId="35"/>
  <conditionalFormatting sqref="A4:H5 I4:I7 A6:B7">
    <cfRule type="expression" dxfId="35" priority="1">
      <formula>#REF!="×"</formula>
    </cfRule>
  </conditionalFormatting>
  <printOptions horizontalCentered="1"/>
  <pageMargins left="0.70866141732283472" right="0.70866141732283472" top="0.74803149606299213" bottom="0.55118110236220474" header="0.31496062992125984" footer="0.31496062992125984"/>
  <pageSetup paperSize="9" scale="6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C9E0E-8024-46D9-88C9-26DA9C37C939}">
  <sheetPr>
    <tabColor rgb="FFFFFF00"/>
    <pageSetUpPr fitToPage="1"/>
  </sheetPr>
  <dimension ref="A1:P97"/>
  <sheetViews>
    <sheetView view="pageBreakPreview" topLeftCell="A79" zoomScale="63" zoomScaleNormal="85" zoomScaleSheetLayoutView="63" workbookViewId="0">
      <selection activeCell="O22" sqref="O22"/>
    </sheetView>
  </sheetViews>
  <sheetFormatPr defaultColWidth="9" defaultRowHeight="13.2"/>
  <cols>
    <col min="1" max="1" width="46.88671875" style="2" customWidth="1"/>
    <col min="2" max="5" width="15.109375" style="9" customWidth="1"/>
    <col min="6" max="7" width="8.77734375" style="2" customWidth="1"/>
    <col min="8" max="8" width="8.77734375" style="3" customWidth="1"/>
    <col min="9" max="12" width="8.77734375" style="2" customWidth="1"/>
    <col min="13" max="13" width="21.6640625" style="2" customWidth="1"/>
    <col min="14" max="14" width="100.88671875" style="2" customWidth="1"/>
    <col min="15" max="15" width="32" style="2" customWidth="1"/>
    <col min="16" max="16" width="187.88671875" style="2" customWidth="1"/>
    <col min="17" max="23" width="9" style="2" customWidth="1"/>
    <col min="24" max="16384" width="9" style="2"/>
  </cols>
  <sheetData>
    <row r="1" spans="1:16" ht="63" customHeight="1">
      <c r="A1" s="69" t="s">
        <v>74</v>
      </c>
      <c r="B1" s="69"/>
      <c r="C1" s="69"/>
      <c r="D1" s="69"/>
      <c r="E1" s="7"/>
      <c r="F1" s="7"/>
      <c r="G1" s="7"/>
      <c r="H1" s="7"/>
      <c r="I1" s="7"/>
      <c r="J1" s="7"/>
      <c r="K1" s="7"/>
      <c r="L1" s="7"/>
      <c r="M1" s="7"/>
      <c r="N1" s="1"/>
      <c r="O1" s="14"/>
    </row>
    <row r="2" spans="1:16" ht="67.8" customHeight="1">
      <c r="A2" s="68" t="s">
        <v>68</v>
      </c>
      <c r="B2" s="68"/>
      <c r="C2" s="68"/>
      <c r="D2" s="68"/>
      <c r="E2" s="68"/>
      <c r="F2" s="68"/>
      <c r="G2" s="68"/>
      <c r="H2" s="68"/>
      <c r="I2" s="68"/>
      <c r="J2" s="68"/>
      <c r="K2" s="68"/>
      <c r="L2" s="68"/>
      <c r="M2" s="68"/>
      <c r="N2" s="68"/>
      <c r="O2" s="68"/>
    </row>
    <row r="3" spans="1:16" ht="46.5" customHeight="1">
      <c r="A3" s="33"/>
      <c r="B3" s="7"/>
      <c r="C3" s="7"/>
      <c r="D3" s="7"/>
      <c r="E3" s="7"/>
      <c r="F3" s="7"/>
      <c r="G3" s="7"/>
      <c r="H3" s="7"/>
      <c r="I3" s="7"/>
      <c r="J3" s="7"/>
      <c r="K3" s="7"/>
      <c r="L3" s="7"/>
      <c r="M3" s="7"/>
      <c r="N3" s="34" t="s">
        <v>44</v>
      </c>
      <c r="O3" s="46" t="str">
        <f>IF(OR(COUNTIF(J20:L20,"〇")&gt;=1,AND(COUNTIF(F20:L20,"〇")=0,COUNTIF(J14:L14,"〇")&gt;=1,COUNTIF(F14:I14,"〇")=0),AND(COUNTIF(F20:L20,"〇")=0,COUNTIF(J16:L16,"〇")&gt;=1,COUNTIF(F16:I16,"〇")=0),AND(COUNTIF(F20:L20,"〇")=0,COUNTIF(J18:L18,"〇")&gt;=1,COUNTIF(F18:I18,"〇")=0)),"〇","")</f>
        <v/>
      </c>
    </row>
    <row r="4" spans="1:16" ht="32.25" customHeight="1">
      <c r="A4" s="29"/>
      <c r="B4" s="1"/>
      <c r="C4" s="1"/>
      <c r="D4" s="1"/>
      <c r="E4" s="1"/>
      <c r="F4" s="1"/>
      <c r="G4" s="1"/>
      <c r="H4" s="1"/>
      <c r="I4" s="1"/>
      <c r="J4" s="1"/>
      <c r="K4" s="1"/>
      <c r="L4" s="1"/>
      <c r="M4" s="1"/>
      <c r="N4" s="1" t="s">
        <v>45</v>
      </c>
      <c r="O4" s="41"/>
      <c r="P4" s="54"/>
    </row>
    <row r="5" spans="1:16" ht="26.25" customHeight="1">
      <c r="A5" s="12" t="s">
        <v>75</v>
      </c>
      <c r="B5" s="13"/>
      <c r="C5" s="13"/>
      <c r="D5" s="13"/>
      <c r="E5" s="13"/>
      <c r="F5" s="13"/>
      <c r="G5" s="13"/>
      <c r="H5" s="13"/>
      <c r="I5" s="13"/>
      <c r="J5" s="13"/>
      <c r="K5" s="13"/>
      <c r="L5" s="13"/>
      <c r="M5" s="38"/>
      <c r="N5" s="12" t="s">
        <v>20</v>
      </c>
      <c r="O5" s="39">
        <f>SUM($O$13:$O$21)</f>
        <v>0</v>
      </c>
      <c r="P5" s="57"/>
    </row>
    <row r="6" spans="1:16" ht="45.75" customHeight="1">
      <c r="A6" s="12" t="s">
        <v>76</v>
      </c>
      <c r="B6" s="13"/>
      <c r="C6" s="13"/>
      <c r="D6" s="13"/>
      <c r="E6" s="13"/>
      <c r="F6" s="13"/>
      <c r="G6" s="13"/>
      <c r="H6" s="13"/>
      <c r="I6" s="13"/>
      <c r="J6" s="13"/>
      <c r="K6" s="13"/>
      <c r="L6" s="13"/>
      <c r="M6" s="58">
        <f>'対象施設報告シート（法人単位）'!A6</f>
        <v>0</v>
      </c>
      <c r="N6" s="21" t="s">
        <v>19</v>
      </c>
      <c r="O6" s="42"/>
      <c r="P6" s="57" t="s">
        <v>80</v>
      </c>
    </row>
    <row r="7" spans="1:16" ht="41.25" customHeight="1">
      <c r="A7" s="118" t="s">
        <v>41</v>
      </c>
      <c r="B7" s="118"/>
      <c r="C7" s="118"/>
      <c r="D7" s="118"/>
      <c r="E7" s="32"/>
      <c r="F7" s="32"/>
      <c r="G7" s="32"/>
      <c r="H7" s="32"/>
      <c r="I7" s="32"/>
      <c r="J7" s="32"/>
      <c r="K7" s="32"/>
      <c r="L7" s="32"/>
      <c r="M7" s="38"/>
      <c r="N7" s="21" t="s">
        <v>32</v>
      </c>
      <c r="O7" s="39">
        <f>ROUNDDOWN(O5-O6,-3)</f>
        <v>0</v>
      </c>
      <c r="P7" s="56" t="s">
        <v>81</v>
      </c>
    </row>
    <row r="8" spans="1:16" ht="26.25" customHeight="1">
      <c r="A8" s="12" t="s">
        <v>33</v>
      </c>
      <c r="B8" s="13"/>
      <c r="C8" s="13"/>
      <c r="D8" s="13"/>
      <c r="E8" s="13"/>
      <c r="F8" s="13"/>
      <c r="G8" s="13"/>
      <c r="H8" s="13"/>
      <c r="I8" s="13"/>
      <c r="J8" s="13"/>
      <c r="K8" s="13"/>
      <c r="L8" s="13"/>
      <c r="M8" s="39" t="str">
        <f>IF(O7&gt;=O8,"○","×")</f>
        <v>○</v>
      </c>
      <c r="N8" s="12" t="s">
        <v>86</v>
      </c>
      <c r="O8" s="39">
        <f>'対象施設報告シート（法人単位）'!C205</f>
        <v>0</v>
      </c>
    </row>
    <row r="9" spans="1:16" ht="41.25" customHeight="1">
      <c r="A9" s="12" t="s">
        <v>2</v>
      </c>
      <c r="B9" s="13"/>
      <c r="C9" s="13"/>
      <c r="D9" s="13"/>
      <c r="E9" s="13"/>
      <c r="F9" s="13"/>
      <c r="G9" s="13"/>
      <c r="H9" s="13"/>
      <c r="I9" s="13"/>
      <c r="J9" s="13"/>
      <c r="K9" s="13"/>
      <c r="L9" s="13"/>
      <c r="M9" s="40">
        <f>O8-O9</f>
        <v>0</v>
      </c>
      <c r="N9" s="12" t="s">
        <v>18</v>
      </c>
      <c r="O9" s="39">
        <f>IF(ROUNDDOWN(O8-O7,-3)&lt;=0,0,ROUNDDOWN(O8-O7,-3))</f>
        <v>0</v>
      </c>
    </row>
    <row r="10" spans="1:16" s="18" customFormat="1" ht="66" customHeight="1">
      <c r="A10" s="30" t="s">
        <v>38</v>
      </c>
      <c r="B10" s="66" t="s">
        <v>39</v>
      </c>
      <c r="C10" s="119"/>
      <c r="D10" s="119"/>
      <c r="E10" s="119"/>
      <c r="F10" s="119"/>
      <c r="G10" s="119"/>
      <c r="H10" s="119"/>
      <c r="I10" s="119"/>
      <c r="J10" s="119"/>
      <c r="K10" s="119"/>
      <c r="L10" s="119"/>
      <c r="M10" s="120"/>
      <c r="N10" s="121" t="s">
        <v>27</v>
      </c>
      <c r="O10" s="121"/>
    </row>
    <row r="11" spans="1:16" ht="45" customHeight="1">
      <c r="A11" s="75" t="s">
        <v>28</v>
      </c>
      <c r="B11" s="75" t="s">
        <v>4</v>
      </c>
      <c r="C11" s="75" t="s">
        <v>13</v>
      </c>
      <c r="D11" s="75" t="s">
        <v>3</v>
      </c>
      <c r="E11" s="17"/>
      <c r="F11" s="78" t="s">
        <v>46</v>
      </c>
      <c r="G11" s="78"/>
      <c r="H11" s="78"/>
      <c r="I11" s="78"/>
      <c r="J11" s="78"/>
      <c r="K11" s="78"/>
      <c r="L11" s="78"/>
      <c r="M11" s="75" t="s">
        <v>71</v>
      </c>
      <c r="N11" s="123"/>
      <c r="O11" s="75" t="s">
        <v>47</v>
      </c>
    </row>
    <row r="12" spans="1:16" ht="45" customHeight="1">
      <c r="A12" s="75"/>
      <c r="B12" s="75"/>
      <c r="C12" s="75"/>
      <c r="D12" s="75"/>
      <c r="E12" s="17"/>
      <c r="F12" s="17" t="s">
        <v>48</v>
      </c>
      <c r="G12" s="17" t="s">
        <v>49</v>
      </c>
      <c r="H12" s="17" t="s">
        <v>50</v>
      </c>
      <c r="I12" s="17" t="s">
        <v>51</v>
      </c>
      <c r="J12" s="17" t="s">
        <v>52</v>
      </c>
      <c r="K12" s="17" t="s">
        <v>53</v>
      </c>
      <c r="L12" s="17" t="s">
        <v>54</v>
      </c>
      <c r="M12" s="75"/>
      <c r="N12" s="124"/>
      <c r="O12" s="75"/>
    </row>
    <row r="13" spans="1:16" ht="30" customHeight="1">
      <c r="A13" s="70" t="s">
        <v>36</v>
      </c>
      <c r="B13" s="117">
        <f>B31+B42+B53+B64+B75+B86</f>
        <v>0</v>
      </c>
      <c r="C13" s="72" t="e">
        <f>ROUNDUP(O13/(B13*D13),0)</f>
        <v>#DIV/0!</v>
      </c>
      <c r="D13" s="73">
        <f>COUNTIF(F13:K13,"〇")</f>
        <v>0</v>
      </c>
      <c r="E13" s="48" t="s">
        <v>55</v>
      </c>
      <c r="F13" s="49" t="str">
        <f>IF(OR(F31="〇",F42="〇",F53="〇",F64="〇",F75="〇",F86="〇"),"〇","")</f>
        <v/>
      </c>
      <c r="G13" s="49" t="str">
        <f t="shared" ref="F13:L20" si="0">IF(OR(G31="〇",G42="〇",G53="〇",G64="〇",G75="〇",G86="〇"),"〇","")</f>
        <v/>
      </c>
      <c r="H13" s="49" t="str">
        <f t="shared" si="0"/>
        <v/>
      </c>
      <c r="I13" s="49" t="str">
        <f t="shared" si="0"/>
        <v/>
      </c>
      <c r="J13" s="49" t="str">
        <f>IF(OR(J31="〇",J42="〇",J53="〇",J64="〇",J75="〇",J86="〇"),"〇","")</f>
        <v/>
      </c>
      <c r="K13" s="49" t="str">
        <f>IF(OR(K31="〇",K42="〇",K53="〇",K64="〇",K75="〇",K86="〇"),"〇","")</f>
        <v/>
      </c>
      <c r="L13" s="50"/>
      <c r="M13" s="72" t="e">
        <f>ROUNDUP((M31*B31*D31+M42*D42*B42+M53*D53*B53+M64*D64*B64+M75*D75*B75+M86*D86*B86)/(D13*B13),0)</f>
        <v>#DIV/0!</v>
      </c>
      <c r="N13" s="115"/>
      <c r="O13" s="72">
        <f>O31+O42+O53+O64+O75+O86</f>
        <v>0</v>
      </c>
    </row>
    <row r="14" spans="1:16" ht="30" customHeight="1">
      <c r="A14" s="70"/>
      <c r="B14" s="117"/>
      <c r="C14" s="72"/>
      <c r="D14" s="73"/>
      <c r="E14" s="48" t="s">
        <v>56</v>
      </c>
      <c r="F14" s="49" t="str">
        <f>IF(OR(F32="〇",F43="〇",F54="〇",F65="〇",F76="〇",F87="〇"),"〇","")</f>
        <v/>
      </c>
      <c r="G14" s="49" t="str">
        <f>IF(OR(G32="〇",G43="〇",G54="〇",G65="〇",G76="〇",G87="〇"),"〇","")</f>
        <v/>
      </c>
      <c r="H14" s="49" t="str">
        <f t="shared" si="0"/>
        <v/>
      </c>
      <c r="I14" s="49" t="str">
        <f t="shared" si="0"/>
        <v/>
      </c>
      <c r="J14" s="49" t="str">
        <f>IF(OR(J32="〇",J43="〇",J54="〇",J65="〇",J76="〇",J87="〇"),"〇","")</f>
        <v/>
      </c>
      <c r="K14" s="49" t="str">
        <f>IF(OR(K32="〇",K43="〇",K54="〇",K65="〇",K76="〇",K87="〇"),"〇","")</f>
        <v/>
      </c>
      <c r="L14" s="49" t="str">
        <f>IF(OR(L32="〇",L43="〇",L54="〇",L65="〇",L76="〇",L87="〇"),"〇","")</f>
        <v/>
      </c>
      <c r="M14" s="72"/>
      <c r="N14" s="116"/>
      <c r="O14" s="72"/>
    </row>
    <row r="15" spans="1:16" ht="30" customHeight="1">
      <c r="A15" s="133" t="s">
        <v>72</v>
      </c>
      <c r="B15" s="117">
        <f>B33+B44+B55+B66+B77+B88</f>
        <v>0</v>
      </c>
      <c r="C15" s="72" t="e">
        <f>ROUNDUP(O15/(B15*D15),0)</f>
        <v>#DIV/0!</v>
      </c>
      <c r="D15" s="73">
        <f>COUNTIF(F15:K15,"〇")</f>
        <v>0</v>
      </c>
      <c r="E15" s="48" t="s">
        <v>55</v>
      </c>
      <c r="F15" s="49" t="str">
        <f t="shared" si="0"/>
        <v/>
      </c>
      <c r="G15" s="49" t="str">
        <f t="shared" si="0"/>
        <v/>
      </c>
      <c r="H15" s="49" t="str">
        <f t="shared" si="0"/>
        <v/>
      </c>
      <c r="I15" s="49" t="str">
        <f t="shared" si="0"/>
        <v/>
      </c>
      <c r="J15" s="49" t="str">
        <f t="shared" si="0"/>
        <v/>
      </c>
      <c r="K15" s="49" t="str">
        <f t="shared" si="0"/>
        <v/>
      </c>
      <c r="L15" s="50"/>
      <c r="M15" s="72" t="e">
        <f>ROUNDUP((M33*B33*D33+M44*D44*B44+M55*D55*B55+M66*D66*B66+M77*D77*B77+M88*D88*B88)/(D15*B15),0)</f>
        <v>#DIV/0!</v>
      </c>
      <c r="N15" s="115"/>
      <c r="O15" s="72">
        <f t="shared" ref="O15" si="1">O33+O44+O55+O66+O77+O88</f>
        <v>0</v>
      </c>
    </row>
    <row r="16" spans="1:16" ht="30" customHeight="1">
      <c r="A16" s="133"/>
      <c r="B16" s="117"/>
      <c r="C16" s="72"/>
      <c r="D16" s="73"/>
      <c r="E16" s="48" t="s">
        <v>56</v>
      </c>
      <c r="F16" s="49" t="str">
        <f t="shared" si="0"/>
        <v/>
      </c>
      <c r="G16" s="49" t="str">
        <f t="shared" si="0"/>
        <v/>
      </c>
      <c r="H16" s="49" t="str">
        <f t="shared" si="0"/>
        <v/>
      </c>
      <c r="I16" s="49" t="str">
        <f t="shared" si="0"/>
        <v/>
      </c>
      <c r="J16" s="49" t="str">
        <f t="shared" si="0"/>
        <v/>
      </c>
      <c r="K16" s="49" t="str">
        <f t="shared" si="0"/>
        <v/>
      </c>
      <c r="L16" s="49" t="str">
        <f>IF(OR(L34="〇",L45="〇",L56="〇",L67="〇",L78="〇",L89="〇"),"〇","")</f>
        <v/>
      </c>
      <c r="M16" s="72"/>
      <c r="N16" s="116"/>
      <c r="O16" s="72"/>
    </row>
    <row r="17" spans="1:15" s="18" customFormat="1" ht="34.950000000000003" customHeight="1">
      <c r="A17" s="70" t="s">
        <v>82</v>
      </c>
      <c r="B17" s="117">
        <f>B35+B46+B57+B68+B79+B90</f>
        <v>0</v>
      </c>
      <c r="C17" s="72" t="e">
        <f>ROUNDUP(O17/(B17*D17),0)</f>
        <v>#DIV/0!</v>
      </c>
      <c r="D17" s="73">
        <f>COUNTIF(F17:K17,"〇")</f>
        <v>0</v>
      </c>
      <c r="E17" s="48" t="s">
        <v>55</v>
      </c>
      <c r="F17" s="49" t="str">
        <f t="shared" si="0"/>
        <v/>
      </c>
      <c r="G17" s="49" t="str">
        <f t="shared" si="0"/>
        <v/>
      </c>
      <c r="H17" s="49" t="str">
        <f t="shared" si="0"/>
        <v/>
      </c>
      <c r="I17" s="49" t="str">
        <f t="shared" si="0"/>
        <v/>
      </c>
      <c r="J17" s="49" t="str">
        <f t="shared" si="0"/>
        <v/>
      </c>
      <c r="K17" s="49" t="str">
        <f t="shared" si="0"/>
        <v/>
      </c>
      <c r="L17" s="50"/>
      <c r="M17" s="74"/>
      <c r="N17" s="115"/>
      <c r="O17" s="72">
        <f t="shared" ref="O17" si="2">O35+O46+O57+O68+O79+O90</f>
        <v>0</v>
      </c>
    </row>
    <row r="18" spans="1:15" ht="34.950000000000003" customHeight="1">
      <c r="A18" s="70"/>
      <c r="B18" s="117"/>
      <c r="C18" s="72"/>
      <c r="D18" s="73"/>
      <c r="E18" s="48" t="s">
        <v>56</v>
      </c>
      <c r="F18" s="49" t="str">
        <f t="shared" si="0"/>
        <v/>
      </c>
      <c r="G18" s="49" t="str">
        <f t="shared" si="0"/>
        <v/>
      </c>
      <c r="H18" s="49" t="str">
        <f t="shared" si="0"/>
        <v/>
      </c>
      <c r="I18" s="49" t="str">
        <f t="shared" si="0"/>
        <v/>
      </c>
      <c r="J18" s="49" t="str">
        <f t="shared" si="0"/>
        <v/>
      </c>
      <c r="K18" s="49" t="str">
        <f t="shared" si="0"/>
        <v/>
      </c>
      <c r="L18" s="49" t="str">
        <f>IF(OR(L36="〇",L47="〇",L58="〇",L69="〇",L80="〇",L91="〇"),"〇","")</f>
        <v/>
      </c>
      <c r="M18" s="74"/>
      <c r="N18" s="116"/>
      <c r="O18" s="72"/>
    </row>
    <row r="19" spans="1:15" ht="30" customHeight="1">
      <c r="A19" s="70" t="s">
        <v>37</v>
      </c>
      <c r="B19" s="117">
        <f>B37+B48+B59+B70+B81+B92</f>
        <v>0</v>
      </c>
      <c r="C19" s="72" t="e">
        <f>ROUNDUP(O19/(B19*D19),0)</f>
        <v>#DIV/0!</v>
      </c>
      <c r="D19" s="73">
        <f>COUNTIF(F19:I19,"〇")</f>
        <v>0</v>
      </c>
      <c r="E19" s="48" t="s">
        <v>55</v>
      </c>
      <c r="F19" s="49" t="str">
        <f t="shared" si="0"/>
        <v/>
      </c>
      <c r="G19" s="49" t="str">
        <f t="shared" si="0"/>
        <v/>
      </c>
      <c r="H19" s="49" t="str">
        <f t="shared" si="0"/>
        <v/>
      </c>
      <c r="I19" s="49" t="str">
        <f t="shared" si="0"/>
        <v/>
      </c>
      <c r="J19" s="50"/>
      <c r="K19" s="50"/>
      <c r="L19" s="50"/>
      <c r="M19" s="74"/>
      <c r="N19" s="115"/>
      <c r="O19" s="72">
        <f t="shared" ref="O19" si="3">O37+O48+O59+O70+O81+O92</f>
        <v>0</v>
      </c>
    </row>
    <row r="20" spans="1:15" ht="30" customHeight="1">
      <c r="A20" s="70"/>
      <c r="B20" s="117"/>
      <c r="C20" s="72"/>
      <c r="D20" s="73"/>
      <c r="E20" s="48" t="s">
        <v>56</v>
      </c>
      <c r="F20" s="49" t="str">
        <f t="shared" si="0"/>
        <v/>
      </c>
      <c r="G20" s="49" t="str">
        <f t="shared" si="0"/>
        <v/>
      </c>
      <c r="H20" s="49" t="str">
        <f t="shared" si="0"/>
        <v/>
      </c>
      <c r="I20" s="49" t="str">
        <f t="shared" si="0"/>
        <v/>
      </c>
      <c r="J20" s="49" t="str">
        <f t="shared" si="0"/>
        <v/>
      </c>
      <c r="K20" s="49" t="str">
        <f t="shared" si="0"/>
        <v/>
      </c>
      <c r="L20" s="49" t="str">
        <f t="shared" si="0"/>
        <v/>
      </c>
      <c r="M20" s="74"/>
      <c r="N20" s="116"/>
      <c r="O20" s="72"/>
    </row>
    <row r="21" spans="1:15" ht="88.2" customHeight="1" thickBot="1">
      <c r="A21" s="103"/>
      <c r="B21" s="104"/>
      <c r="C21" s="104"/>
      <c r="D21" s="104"/>
      <c r="E21" s="104"/>
      <c r="F21" s="104"/>
      <c r="G21" s="104"/>
      <c r="H21" s="104"/>
      <c r="I21" s="104"/>
      <c r="J21" s="104"/>
      <c r="K21" s="105"/>
      <c r="L21" s="105"/>
      <c r="M21" s="105"/>
      <c r="N21" s="31" t="s">
        <v>42</v>
      </c>
      <c r="O21" s="47">
        <f>'別紙（2.0％超部分算定シート)(法人単位)'!I7</f>
        <v>0</v>
      </c>
    </row>
    <row r="22" spans="1:15" s="18" customFormat="1" ht="30" customHeight="1">
      <c r="A22" s="106" t="s">
        <v>57</v>
      </c>
      <c r="B22" s="107"/>
      <c r="C22" s="108"/>
      <c r="D22" s="109">
        <f>O7</f>
        <v>0</v>
      </c>
      <c r="E22" s="109"/>
      <c r="F22" s="109"/>
      <c r="G22" s="110"/>
      <c r="H22" s="111" t="s">
        <v>58</v>
      </c>
      <c r="I22" s="112"/>
      <c r="J22" s="113"/>
      <c r="K22" s="9"/>
      <c r="L22" s="9"/>
      <c r="M22" s="9"/>
      <c r="N22" s="44" t="s">
        <v>66</v>
      </c>
      <c r="O22" s="43">
        <f>SUM(O13:O21)</f>
        <v>0</v>
      </c>
    </row>
    <row r="23" spans="1:15" ht="30" customHeight="1">
      <c r="A23" s="90" t="s">
        <v>59</v>
      </c>
      <c r="B23" s="91"/>
      <c r="C23" s="92"/>
      <c r="D23" s="93">
        <f>O8</f>
        <v>0</v>
      </c>
      <c r="E23" s="93"/>
      <c r="F23" s="93"/>
      <c r="G23" s="94"/>
      <c r="H23" s="114" t="s">
        <v>60</v>
      </c>
      <c r="I23" s="96"/>
      <c r="J23" s="97"/>
      <c r="K23" s="9"/>
      <c r="L23" s="9"/>
      <c r="M23" s="9"/>
      <c r="N23" s="9"/>
      <c r="O23" s="9"/>
    </row>
    <row r="24" spans="1:15" ht="30" customHeight="1">
      <c r="A24" s="90" t="s">
        <v>61</v>
      </c>
      <c r="B24" s="91"/>
      <c r="C24" s="92"/>
      <c r="D24" s="93">
        <f>IF(ROUNDDOWN(D23-D22,-3)&lt;=0,0,ROUNDDOWN(D23-D22,-3))</f>
        <v>0</v>
      </c>
      <c r="E24" s="93"/>
      <c r="F24" s="93"/>
      <c r="G24" s="94"/>
      <c r="H24" s="95" t="s">
        <v>62</v>
      </c>
      <c r="I24" s="96"/>
      <c r="J24" s="97"/>
      <c r="K24" s="9"/>
      <c r="L24" s="9"/>
      <c r="M24" s="9"/>
      <c r="N24" s="36"/>
      <c r="O24" s="9"/>
    </row>
    <row r="25" spans="1:15" ht="30" customHeight="1">
      <c r="A25" s="90" t="s">
        <v>63</v>
      </c>
      <c r="B25" s="91"/>
      <c r="C25" s="92"/>
      <c r="D25" s="98" t="str">
        <f>IF(D24&gt;0,"有","無")</f>
        <v>無</v>
      </c>
      <c r="E25" s="98"/>
      <c r="F25" s="98"/>
      <c r="G25" s="99"/>
      <c r="H25" s="100"/>
      <c r="I25" s="101"/>
      <c r="J25" s="102"/>
      <c r="K25" s="9"/>
      <c r="L25" s="9"/>
      <c r="M25" s="9"/>
      <c r="N25" s="9"/>
      <c r="O25" s="9"/>
    </row>
    <row r="26" spans="1:15" ht="30" customHeight="1" thickBot="1">
      <c r="A26" s="79" t="s">
        <v>64</v>
      </c>
      <c r="B26" s="80"/>
      <c r="C26" s="81"/>
      <c r="D26" s="82" t="str">
        <f>IF(O3="〇","必要","不要")</f>
        <v>不要</v>
      </c>
      <c r="E26" s="82"/>
      <c r="F26" s="82"/>
      <c r="G26" s="83"/>
      <c r="H26" s="84"/>
      <c r="I26" s="85"/>
      <c r="J26" s="86"/>
      <c r="K26" s="9"/>
      <c r="L26" s="9"/>
      <c r="M26" s="9"/>
      <c r="N26" s="9"/>
      <c r="O26" s="9"/>
    </row>
    <row r="27" spans="1:15" s="18" customFormat="1" ht="14.4" customHeight="1">
      <c r="A27" s="2"/>
      <c r="B27" s="9"/>
      <c r="C27" s="9"/>
      <c r="D27" s="9"/>
      <c r="E27" s="9"/>
      <c r="F27" s="9"/>
      <c r="G27" s="9"/>
      <c r="H27" s="9"/>
      <c r="I27" s="9"/>
      <c r="J27" s="9"/>
      <c r="K27" s="9"/>
      <c r="L27" s="9"/>
      <c r="M27" s="9"/>
      <c r="N27" s="64"/>
      <c r="O27" s="65"/>
    </row>
    <row r="28" spans="1:15" ht="90" customHeight="1">
      <c r="A28" s="87" t="s">
        <v>65</v>
      </c>
      <c r="B28" s="88"/>
      <c r="C28" s="88"/>
      <c r="D28" s="88"/>
      <c r="E28" s="88"/>
      <c r="F28" s="88"/>
      <c r="G28" s="88"/>
      <c r="H28" s="88"/>
      <c r="I28" s="88"/>
      <c r="J28" s="88"/>
      <c r="K28" s="88"/>
      <c r="L28" s="88"/>
      <c r="M28" s="88"/>
      <c r="N28" s="88"/>
      <c r="O28" s="89"/>
    </row>
    <row r="29" spans="1:15" ht="45" customHeight="1">
      <c r="A29" s="75" t="s">
        <v>17</v>
      </c>
      <c r="B29" s="75" t="s">
        <v>4</v>
      </c>
      <c r="C29" s="75" t="s">
        <v>13</v>
      </c>
      <c r="D29" s="75" t="s">
        <v>3</v>
      </c>
      <c r="E29" s="17"/>
      <c r="F29" s="78" t="s">
        <v>46</v>
      </c>
      <c r="G29" s="78"/>
      <c r="H29" s="78"/>
      <c r="I29" s="78"/>
      <c r="J29" s="78"/>
      <c r="K29" s="78"/>
      <c r="L29" s="78"/>
      <c r="M29" s="75" t="s">
        <v>15</v>
      </c>
      <c r="N29" s="76"/>
      <c r="O29" s="75" t="s">
        <v>47</v>
      </c>
    </row>
    <row r="30" spans="1:15" ht="45" customHeight="1">
      <c r="A30" s="75"/>
      <c r="B30" s="75"/>
      <c r="C30" s="75"/>
      <c r="D30" s="75"/>
      <c r="E30" s="17"/>
      <c r="F30" s="17" t="s">
        <v>48</v>
      </c>
      <c r="G30" s="17" t="s">
        <v>49</v>
      </c>
      <c r="H30" s="17" t="s">
        <v>50</v>
      </c>
      <c r="I30" s="17" t="s">
        <v>51</v>
      </c>
      <c r="J30" s="17" t="s">
        <v>52</v>
      </c>
      <c r="K30" s="17" t="s">
        <v>53</v>
      </c>
      <c r="L30" s="17" t="s">
        <v>54</v>
      </c>
      <c r="M30" s="75"/>
      <c r="N30" s="76"/>
      <c r="O30" s="75"/>
    </row>
    <row r="31" spans="1:15" ht="30" customHeight="1">
      <c r="A31" s="70" t="s">
        <v>36</v>
      </c>
      <c r="B31" s="71"/>
      <c r="C31" s="72" t="e">
        <f>ROUNDUP(O31/(B31*D31),0)</f>
        <v>#DIV/0!</v>
      </c>
      <c r="D31" s="73">
        <f>COUNTIF(F31:K31,"〇")</f>
        <v>0</v>
      </c>
      <c r="E31" s="20" t="s">
        <v>55</v>
      </c>
      <c r="F31" s="20"/>
      <c r="G31" s="20"/>
      <c r="H31" s="20"/>
      <c r="I31" s="20"/>
      <c r="J31" s="20"/>
      <c r="K31" s="20"/>
      <c r="L31" s="35"/>
      <c r="M31" s="67"/>
      <c r="N31" s="66"/>
      <c r="O31" s="67"/>
    </row>
    <row r="32" spans="1:15" s="18" customFormat="1" ht="30" customHeight="1">
      <c r="A32" s="70"/>
      <c r="B32" s="71"/>
      <c r="C32" s="72"/>
      <c r="D32" s="73"/>
      <c r="E32" s="20" t="s">
        <v>56</v>
      </c>
      <c r="F32" s="20"/>
      <c r="G32" s="20"/>
      <c r="H32" s="20"/>
      <c r="I32" s="20"/>
      <c r="J32" s="20"/>
      <c r="K32" s="20"/>
      <c r="L32" s="20"/>
      <c r="M32" s="67"/>
      <c r="N32" s="66"/>
      <c r="O32" s="67"/>
    </row>
    <row r="33" spans="1:15" ht="30" customHeight="1">
      <c r="A33" s="70" t="s">
        <v>72</v>
      </c>
      <c r="B33" s="71"/>
      <c r="C33" s="72" t="e">
        <f>ROUNDUP(O33/(B33*D33),0)</f>
        <v>#DIV/0!</v>
      </c>
      <c r="D33" s="73">
        <f>COUNTIF(F33:K33,"〇")</f>
        <v>0</v>
      </c>
      <c r="E33" s="20" t="s">
        <v>55</v>
      </c>
      <c r="F33" s="20"/>
      <c r="G33" s="20"/>
      <c r="H33" s="20"/>
      <c r="I33" s="20"/>
      <c r="J33" s="20"/>
      <c r="K33" s="20"/>
      <c r="L33" s="35"/>
      <c r="M33" s="67"/>
      <c r="N33" s="66"/>
      <c r="O33" s="67"/>
    </row>
    <row r="34" spans="1:15" ht="30" customHeight="1">
      <c r="A34" s="70"/>
      <c r="B34" s="71"/>
      <c r="C34" s="72"/>
      <c r="D34" s="73"/>
      <c r="E34" s="20" t="s">
        <v>56</v>
      </c>
      <c r="F34" s="20"/>
      <c r="G34" s="20"/>
      <c r="H34" s="20"/>
      <c r="I34" s="20"/>
      <c r="J34" s="20"/>
      <c r="K34" s="20"/>
      <c r="L34" s="20"/>
      <c r="M34" s="67"/>
      <c r="N34" s="66"/>
      <c r="O34" s="67"/>
    </row>
    <row r="35" spans="1:15" ht="45" customHeight="1">
      <c r="A35" s="70" t="s">
        <v>82</v>
      </c>
      <c r="B35" s="71"/>
      <c r="C35" s="72" t="e">
        <f>ROUNDUP(O35/(B35*D35),0)</f>
        <v>#DIV/0!</v>
      </c>
      <c r="D35" s="73">
        <f>COUNTIF(F35:K35,"〇")</f>
        <v>0</v>
      </c>
      <c r="E35" s="20" t="s">
        <v>55</v>
      </c>
      <c r="F35" s="20"/>
      <c r="G35" s="20"/>
      <c r="H35" s="20"/>
      <c r="I35" s="20"/>
      <c r="J35" s="20"/>
      <c r="K35" s="20"/>
      <c r="L35" s="35"/>
      <c r="M35" s="74"/>
      <c r="N35" s="66"/>
      <c r="O35" s="67"/>
    </row>
    <row r="36" spans="1:15" ht="45" customHeight="1">
      <c r="A36" s="70"/>
      <c r="B36" s="71"/>
      <c r="C36" s="72"/>
      <c r="D36" s="73"/>
      <c r="E36" s="20" t="s">
        <v>56</v>
      </c>
      <c r="F36" s="20"/>
      <c r="G36" s="20"/>
      <c r="H36" s="20"/>
      <c r="I36" s="20"/>
      <c r="J36" s="20"/>
      <c r="K36" s="20"/>
      <c r="L36" s="20"/>
      <c r="M36" s="74"/>
      <c r="N36" s="66"/>
      <c r="O36" s="67"/>
    </row>
    <row r="37" spans="1:15" s="18" customFormat="1" ht="30" customHeight="1">
      <c r="A37" s="70" t="s">
        <v>37</v>
      </c>
      <c r="B37" s="71"/>
      <c r="C37" s="72" t="e">
        <f>ROUNDUP(O37/(B37*D37),0)</f>
        <v>#DIV/0!</v>
      </c>
      <c r="D37" s="73">
        <f>COUNTIF(F37:I37,"〇")</f>
        <v>0</v>
      </c>
      <c r="E37" s="20" t="s">
        <v>55</v>
      </c>
      <c r="F37" s="20"/>
      <c r="G37" s="20"/>
      <c r="H37" s="20"/>
      <c r="I37" s="20"/>
      <c r="J37" s="35"/>
      <c r="K37" s="35"/>
      <c r="L37" s="35"/>
      <c r="M37" s="74"/>
      <c r="N37" s="66"/>
      <c r="O37" s="67"/>
    </row>
    <row r="38" spans="1:15" ht="30" customHeight="1">
      <c r="A38" s="70"/>
      <c r="B38" s="71"/>
      <c r="C38" s="72"/>
      <c r="D38" s="73"/>
      <c r="E38" s="20" t="s">
        <v>56</v>
      </c>
      <c r="F38" s="20"/>
      <c r="G38" s="20"/>
      <c r="H38" s="20"/>
      <c r="I38" s="20"/>
      <c r="J38" s="20"/>
      <c r="K38" s="20"/>
      <c r="L38" s="20"/>
      <c r="M38" s="74"/>
      <c r="N38" s="66"/>
      <c r="O38" s="67"/>
    </row>
    <row r="39" spans="1:15" ht="30" customHeight="1">
      <c r="F39" s="9"/>
      <c r="G39" s="9"/>
      <c r="H39" s="9"/>
      <c r="I39" s="9"/>
      <c r="J39" s="9"/>
      <c r="K39" s="9"/>
      <c r="L39" s="9"/>
      <c r="M39" s="9"/>
      <c r="N39" s="45" t="s">
        <v>66</v>
      </c>
      <c r="O39" s="37">
        <f>SUM(O31:O38)</f>
        <v>0</v>
      </c>
    </row>
    <row r="40" spans="1:15" ht="45" customHeight="1">
      <c r="A40" s="77" t="s">
        <v>16</v>
      </c>
      <c r="B40" s="75" t="s">
        <v>4</v>
      </c>
      <c r="C40" s="75" t="s">
        <v>13</v>
      </c>
      <c r="D40" s="75" t="s">
        <v>3</v>
      </c>
      <c r="E40" s="17"/>
      <c r="F40" s="78" t="s">
        <v>46</v>
      </c>
      <c r="G40" s="78"/>
      <c r="H40" s="78"/>
      <c r="I40" s="78"/>
      <c r="J40" s="78"/>
      <c r="K40" s="78"/>
      <c r="L40" s="78"/>
      <c r="M40" s="75" t="s">
        <v>15</v>
      </c>
      <c r="N40" s="76"/>
      <c r="O40" s="75" t="s">
        <v>47</v>
      </c>
    </row>
    <row r="41" spans="1:15" ht="45" customHeight="1">
      <c r="A41" s="77"/>
      <c r="B41" s="75"/>
      <c r="C41" s="75"/>
      <c r="D41" s="75"/>
      <c r="E41" s="17"/>
      <c r="F41" s="17" t="s">
        <v>48</v>
      </c>
      <c r="G41" s="17" t="s">
        <v>49</v>
      </c>
      <c r="H41" s="17" t="s">
        <v>50</v>
      </c>
      <c r="I41" s="17" t="s">
        <v>51</v>
      </c>
      <c r="J41" s="17" t="s">
        <v>52</v>
      </c>
      <c r="K41" s="17" t="s">
        <v>53</v>
      </c>
      <c r="L41" s="17" t="s">
        <v>54</v>
      </c>
      <c r="M41" s="75"/>
      <c r="N41" s="76"/>
      <c r="O41" s="75"/>
    </row>
    <row r="42" spans="1:15" s="18" customFormat="1" ht="30" customHeight="1">
      <c r="A42" s="70" t="s">
        <v>36</v>
      </c>
      <c r="B42" s="71"/>
      <c r="C42" s="72" t="e">
        <f>ROUNDUP(O42/(B42*D42),0)</f>
        <v>#DIV/0!</v>
      </c>
      <c r="D42" s="73">
        <f>COUNTIF(F42:K42,"〇")</f>
        <v>0</v>
      </c>
      <c r="E42" s="20" t="s">
        <v>55</v>
      </c>
      <c r="F42" s="20"/>
      <c r="G42" s="20"/>
      <c r="H42" s="20"/>
      <c r="I42" s="20"/>
      <c r="J42" s="20"/>
      <c r="K42" s="20"/>
      <c r="L42" s="35"/>
      <c r="M42" s="67"/>
      <c r="N42" s="66"/>
      <c r="O42" s="67"/>
    </row>
    <row r="43" spans="1:15" ht="30" customHeight="1">
      <c r="A43" s="70"/>
      <c r="B43" s="71"/>
      <c r="C43" s="72"/>
      <c r="D43" s="73"/>
      <c r="E43" s="20" t="s">
        <v>56</v>
      </c>
      <c r="F43" s="20"/>
      <c r="G43" s="20"/>
      <c r="H43" s="20"/>
      <c r="I43" s="20"/>
      <c r="J43" s="20"/>
      <c r="K43" s="20"/>
      <c r="L43" s="20"/>
      <c r="M43" s="67"/>
      <c r="N43" s="66"/>
      <c r="O43" s="67"/>
    </row>
    <row r="44" spans="1:15" ht="30" customHeight="1">
      <c r="A44" s="70" t="s">
        <v>72</v>
      </c>
      <c r="B44" s="71"/>
      <c r="C44" s="72" t="e">
        <f>ROUNDUP(O44/(B44*D44),0)</f>
        <v>#DIV/0!</v>
      </c>
      <c r="D44" s="73">
        <f>COUNTIF(F44:K44,"〇")</f>
        <v>0</v>
      </c>
      <c r="E44" s="20" t="s">
        <v>55</v>
      </c>
      <c r="F44" s="20"/>
      <c r="G44" s="20"/>
      <c r="H44" s="20"/>
      <c r="I44" s="20"/>
      <c r="J44" s="20"/>
      <c r="K44" s="20"/>
      <c r="L44" s="35"/>
      <c r="M44" s="67"/>
      <c r="N44" s="66"/>
      <c r="O44" s="67"/>
    </row>
    <row r="45" spans="1:15" ht="30" customHeight="1">
      <c r="A45" s="70"/>
      <c r="B45" s="71"/>
      <c r="C45" s="72"/>
      <c r="D45" s="73"/>
      <c r="E45" s="20" t="s">
        <v>56</v>
      </c>
      <c r="F45" s="20"/>
      <c r="G45" s="20"/>
      <c r="H45" s="20"/>
      <c r="I45" s="20"/>
      <c r="J45" s="20"/>
      <c r="K45" s="20"/>
      <c r="L45" s="20"/>
      <c r="M45" s="67"/>
      <c r="N45" s="66"/>
      <c r="O45" s="67"/>
    </row>
    <row r="46" spans="1:15" ht="45" customHeight="1">
      <c r="A46" s="70" t="s">
        <v>82</v>
      </c>
      <c r="B46" s="71"/>
      <c r="C46" s="72" t="e">
        <f>ROUNDUP(O46/(B46*D46),0)</f>
        <v>#DIV/0!</v>
      </c>
      <c r="D46" s="73">
        <f>COUNTIF(F46:K46,"〇")</f>
        <v>0</v>
      </c>
      <c r="E46" s="20" t="s">
        <v>55</v>
      </c>
      <c r="F46" s="20"/>
      <c r="G46" s="20"/>
      <c r="H46" s="20"/>
      <c r="I46" s="20"/>
      <c r="J46" s="20"/>
      <c r="K46" s="20"/>
      <c r="L46" s="35"/>
      <c r="M46" s="74"/>
      <c r="N46" s="66"/>
      <c r="O46" s="67"/>
    </row>
    <row r="47" spans="1:15" ht="45" customHeight="1">
      <c r="A47" s="70"/>
      <c r="B47" s="71"/>
      <c r="C47" s="72"/>
      <c r="D47" s="73"/>
      <c r="E47" s="20" t="s">
        <v>56</v>
      </c>
      <c r="F47" s="20"/>
      <c r="G47" s="20"/>
      <c r="H47" s="20"/>
      <c r="I47" s="20"/>
      <c r="J47" s="20"/>
      <c r="K47" s="20"/>
      <c r="L47" s="20"/>
      <c r="M47" s="74"/>
      <c r="N47" s="66"/>
      <c r="O47" s="67"/>
    </row>
    <row r="48" spans="1:15" ht="30" customHeight="1">
      <c r="A48" s="70" t="s">
        <v>37</v>
      </c>
      <c r="B48" s="71"/>
      <c r="C48" s="72" t="e">
        <f>ROUNDUP(O48/(B48*D48),0)</f>
        <v>#DIV/0!</v>
      </c>
      <c r="D48" s="73">
        <f>COUNTIF(F48:I48,"〇")</f>
        <v>0</v>
      </c>
      <c r="E48" s="20" t="s">
        <v>55</v>
      </c>
      <c r="F48" s="20"/>
      <c r="G48" s="20"/>
      <c r="H48" s="20"/>
      <c r="I48" s="20"/>
      <c r="J48" s="35"/>
      <c r="K48" s="35"/>
      <c r="L48" s="35"/>
      <c r="M48" s="74"/>
      <c r="N48" s="66"/>
      <c r="O48" s="67"/>
    </row>
    <row r="49" spans="1:15" ht="30" customHeight="1">
      <c r="A49" s="70"/>
      <c r="B49" s="71"/>
      <c r="C49" s="72"/>
      <c r="D49" s="73"/>
      <c r="E49" s="20" t="s">
        <v>56</v>
      </c>
      <c r="F49" s="20"/>
      <c r="G49" s="20"/>
      <c r="H49" s="20"/>
      <c r="I49" s="20"/>
      <c r="J49" s="20"/>
      <c r="K49" s="20"/>
      <c r="L49" s="20"/>
      <c r="M49" s="74"/>
      <c r="N49" s="66"/>
      <c r="O49" s="67"/>
    </row>
    <row r="50" spans="1:15" ht="30" customHeight="1">
      <c r="F50" s="9"/>
      <c r="G50" s="9"/>
      <c r="H50" s="9"/>
      <c r="I50" s="9"/>
      <c r="J50" s="9"/>
      <c r="K50" s="9"/>
      <c r="L50" s="9"/>
      <c r="M50" s="9"/>
      <c r="N50" s="59" t="s">
        <v>66</v>
      </c>
      <c r="O50" s="37">
        <f>SUM(O42:O49)</f>
        <v>0</v>
      </c>
    </row>
    <row r="51" spans="1:15" ht="45" customHeight="1">
      <c r="A51" s="77" t="s">
        <v>29</v>
      </c>
      <c r="B51" s="75" t="s">
        <v>4</v>
      </c>
      <c r="C51" s="75" t="s">
        <v>13</v>
      </c>
      <c r="D51" s="75" t="s">
        <v>3</v>
      </c>
      <c r="E51" s="17"/>
      <c r="F51" s="78" t="s">
        <v>46</v>
      </c>
      <c r="G51" s="78"/>
      <c r="H51" s="78"/>
      <c r="I51" s="78"/>
      <c r="J51" s="78"/>
      <c r="K51" s="78"/>
      <c r="L51" s="78"/>
      <c r="M51" s="75" t="s">
        <v>15</v>
      </c>
      <c r="N51" s="76"/>
      <c r="O51" s="75" t="s">
        <v>47</v>
      </c>
    </row>
    <row r="52" spans="1:15" ht="45" customHeight="1">
      <c r="A52" s="77"/>
      <c r="B52" s="75"/>
      <c r="C52" s="75"/>
      <c r="D52" s="75"/>
      <c r="E52" s="17"/>
      <c r="F52" s="17" t="s">
        <v>48</v>
      </c>
      <c r="G52" s="17" t="s">
        <v>49</v>
      </c>
      <c r="H52" s="17" t="s">
        <v>50</v>
      </c>
      <c r="I52" s="17" t="s">
        <v>51</v>
      </c>
      <c r="J52" s="17" t="s">
        <v>52</v>
      </c>
      <c r="K52" s="17" t="s">
        <v>53</v>
      </c>
      <c r="L52" s="17" t="s">
        <v>54</v>
      </c>
      <c r="M52" s="75"/>
      <c r="N52" s="76"/>
      <c r="O52" s="75"/>
    </row>
    <row r="53" spans="1:15" ht="30" customHeight="1">
      <c r="A53" s="70" t="s">
        <v>36</v>
      </c>
      <c r="B53" s="71"/>
      <c r="C53" s="72" t="e">
        <f>ROUNDUP(O53/(B53*D53),0)</f>
        <v>#DIV/0!</v>
      </c>
      <c r="D53" s="73">
        <f>COUNTIF(F53:K53,"〇")</f>
        <v>0</v>
      </c>
      <c r="E53" s="20" t="s">
        <v>55</v>
      </c>
      <c r="F53" s="20"/>
      <c r="G53" s="20"/>
      <c r="H53" s="20"/>
      <c r="I53" s="20"/>
      <c r="J53" s="20"/>
      <c r="K53" s="20"/>
      <c r="L53" s="35"/>
      <c r="M53" s="67"/>
      <c r="N53" s="66"/>
      <c r="O53" s="67"/>
    </row>
    <row r="54" spans="1:15" ht="30" customHeight="1">
      <c r="A54" s="70"/>
      <c r="B54" s="71"/>
      <c r="C54" s="72"/>
      <c r="D54" s="73"/>
      <c r="E54" s="20" t="s">
        <v>56</v>
      </c>
      <c r="F54" s="20"/>
      <c r="G54" s="20"/>
      <c r="H54" s="20"/>
      <c r="I54" s="20"/>
      <c r="J54" s="20"/>
      <c r="K54" s="20"/>
      <c r="L54" s="20"/>
      <c r="M54" s="67"/>
      <c r="N54" s="66"/>
      <c r="O54" s="67"/>
    </row>
    <row r="55" spans="1:15" ht="30" customHeight="1">
      <c r="A55" s="70" t="s">
        <v>72</v>
      </c>
      <c r="B55" s="71"/>
      <c r="C55" s="72" t="e">
        <f>ROUNDUP(O55/(B55*D55),0)</f>
        <v>#DIV/0!</v>
      </c>
      <c r="D55" s="73">
        <f>COUNTIF(F55:K55,"〇")</f>
        <v>0</v>
      </c>
      <c r="E55" s="20" t="s">
        <v>55</v>
      </c>
      <c r="F55" s="20"/>
      <c r="G55" s="20"/>
      <c r="H55" s="20"/>
      <c r="I55" s="20"/>
      <c r="J55" s="20"/>
      <c r="K55" s="20"/>
      <c r="L55" s="35"/>
      <c r="M55" s="67"/>
      <c r="N55" s="66"/>
      <c r="O55" s="67"/>
    </row>
    <row r="56" spans="1:15" ht="30" customHeight="1">
      <c r="A56" s="70"/>
      <c r="B56" s="71"/>
      <c r="C56" s="72"/>
      <c r="D56" s="73"/>
      <c r="E56" s="20" t="s">
        <v>56</v>
      </c>
      <c r="F56" s="20"/>
      <c r="G56" s="20"/>
      <c r="H56" s="20"/>
      <c r="I56" s="20"/>
      <c r="J56" s="20"/>
      <c r="K56" s="20"/>
      <c r="L56" s="20"/>
      <c r="M56" s="67"/>
      <c r="N56" s="66"/>
      <c r="O56" s="67"/>
    </row>
    <row r="57" spans="1:15" ht="45" customHeight="1">
      <c r="A57" s="70" t="s">
        <v>82</v>
      </c>
      <c r="B57" s="71"/>
      <c r="C57" s="72" t="e">
        <f>ROUNDUP(O57/(B57*D57),0)</f>
        <v>#DIV/0!</v>
      </c>
      <c r="D57" s="73">
        <f>COUNTIF(F57:K57,"〇")</f>
        <v>0</v>
      </c>
      <c r="E57" s="20" t="s">
        <v>55</v>
      </c>
      <c r="F57" s="20"/>
      <c r="G57" s="20"/>
      <c r="H57" s="20"/>
      <c r="I57" s="20"/>
      <c r="J57" s="20"/>
      <c r="K57" s="20"/>
      <c r="L57" s="35"/>
      <c r="M57" s="74"/>
      <c r="N57" s="66"/>
      <c r="O57" s="67"/>
    </row>
    <row r="58" spans="1:15" ht="45" customHeight="1">
      <c r="A58" s="70"/>
      <c r="B58" s="71"/>
      <c r="C58" s="72"/>
      <c r="D58" s="73"/>
      <c r="E58" s="20" t="s">
        <v>56</v>
      </c>
      <c r="F58" s="20"/>
      <c r="G58" s="20"/>
      <c r="H58" s="20"/>
      <c r="I58" s="20"/>
      <c r="J58" s="20"/>
      <c r="K58" s="20"/>
      <c r="L58" s="20"/>
      <c r="M58" s="74"/>
      <c r="N58" s="66"/>
      <c r="O58" s="67"/>
    </row>
    <row r="59" spans="1:15" ht="30" customHeight="1">
      <c r="A59" s="70" t="s">
        <v>37</v>
      </c>
      <c r="B59" s="71"/>
      <c r="C59" s="72" t="e">
        <f>ROUNDUP(O59/(B59*D59),0)</f>
        <v>#DIV/0!</v>
      </c>
      <c r="D59" s="73">
        <f>COUNTIF(F59:I59,"〇")</f>
        <v>0</v>
      </c>
      <c r="E59" s="20" t="s">
        <v>55</v>
      </c>
      <c r="F59" s="20"/>
      <c r="G59" s="20"/>
      <c r="H59" s="20"/>
      <c r="I59" s="20"/>
      <c r="J59" s="35"/>
      <c r="K59" s="35"/>
      <c r="L59" s="35"/>
      <c r="M59" s="74"/>
      <c r="N59" s="66"/>
      <c r="O59" s="67"/>
    </row>
    <row r="60" spans="1:15" ht="30" customHeight="1">
      <c r="A60" s="70"/>
      <c r="B60" s="71"/>
      <c r="C60" s="72"/>
      <c r="D60" s="73"/>
      <c r="E60" s="20" t="s">
        <v>56</v>
      </c>
      <c r="F60" s="20"/>
      <c r="G60" s="20"/>
      <c r="H60" s="20"/>
      <c r="I60" s="20"/>
      <c r="J60" s="20"/>
      <c r="K60" s="20"/>
      <c r="L60" s="20"/>
      <c r="M60" s="74"/>
      <c r="N60" s="66"/>
      <c r="O60" s="67"/>
    </row>
    <row r="61" spans="1:15" ht="30" customHeight="1">
      <c r="F61" s="9"/>
      <c r="G61" s="9"/>
      <c r="H61" s="9"/>
      <c r="I61" s="9"/>
      <c r="J61" s="9"/>
      <c r="K61" s="9"/>
      <c r="L61" s="9"/>
      <c r="M61" s="9"/>
      <c r="N61" s="45" t="s">
        <v>66</v>
      </c>
      <c r="O61" s="37">
        <f>SUM(O53:O60)</f>
        <v>0</v>
      </c>
    </row>
    <row r="62" spans="1:15" ht="45" customHeight="1">
      <c r="A62" s="77" t="s">
        <v>30</v>
      </c>
      <c r="B62" s="75" t="s">
        <v>4</v>
      </c>
      <c r="C62" s="75" t="s">
        <v>13</v>
      </c>
      <c r="D62" s="75" t="s">
        <v>3</v>
      </c>
      <c r="E62" s="17"/>
      <c r="F62" s="78" t="s">
        <v>46</v>
      </c>
      <c r="G62" s="78"/>
      <c r="H62" s="78"/>
      <c r="I62" s="78"/>
      <c r="J62" s="78"/>
      <c r="K62" s="78"/>
      <c r="L62" s="78"/>
      <c r="M62" s="75" t="s">
        <v>15</v>
      </c>
      <c r="N62" s="76"/>
      <c r="O62" s="75" t="s">
        <v>47</v>
      </c>
    </row>
    <row r="63" spans="1:15" ht="45" customHeight="1">
      <c r="A63" s="77"/>
      <c r="B63" s="75"/>
      <c r="C63" s="75"/>
      <c r="D63" s="75"/>
      <c r="E63" s="17"/>
      <c r="F63" s="17" t="s">
        <v>48</v>
      </c>
      <c r="G63" s="17" t="s">
        <v>49</v>
      </c>
      <c r="H63" s="17" t="s">
        <v>50</v>
      </c>
      <c r="I63" s="17" t="s">
        <v>51</v>
      </c>
      <c r="J63" s="17" t="s">
        <v>52</v>
      </c>
      <c r="K63" s="17" t="s">
        <v>53</v>
      </c>
      <c r="L63" s="17" t="s">
        <v>54</v>
      </c>
      <c r="M63" s="75"/>
      <c r="N63" s="76"/>
      <c r="O63" s="75"/>
    </row>
    <row r="64" spans="1:15" ht="30" customHeight="1">
      <c r="A64" s="70" t="s">
        <v>36</v>
      </c>
      <c r="B64" s="71"/>
      <c r="C64" s="72" t="e">
        <f>ROUNDUP(O64/(B64*D64),0)</f>
        <v>#DIV/0!</v>
      </c>
      <c r="D64" s="73">
        <f>COUNTIF(F64:K64,"〇")</f>
        <v>0</v>
      </c>
      <c r="E64" s="20" t="s">
        <v>55</v>
      </c>
      <c r="F64" s="20"/>
      <c r="G64" s="20"/>
      <c r="H64" s="20"/>
      <c r="I64" s="20"/>
      <c r="J64" s="20"/>
      <c r="K64" s="20"/>
      <c r="L64" s="35"/>
      <c r="M64" s="67"/>
      <c r="N64" s="66"/>
      <c r="O64" s="67"/>
    </row>
    <row r="65" spans="1:15" ht="30" customHeight="1">
      <c r="A65" s="70"/>
      <c r="B65" s="71"/>
      <c r="C65" s="72"/>
      <c r="D65" s="73"/>
      <c r="E65" s="20" t="s">
        <v>56</v>
      </c>
      <c r="F65" s="20"/>
      <c r="G65" s="20"/>
      <c r="H65" s="20"/>
      <c r="I65" s="20"/>
      <c r="J65" s="20"/>
      <c r="K65" s="20"/>
      <c r="L65" s="20"/>
      <c r="M65" s="67"/>
      <c r="N65" s="66"/>
      <c r="O65" s="67"/>
    </row>
    <row r="66" spans="1:15" ht="30" customHeight="1">
      <c r="A66" s="70" t="s">
        <v>72</v>
      </c>
      <c r="B66" s="71"/>
      <c r="C66" s="72" t="e">
        <f>ROUNDUP(O66/(B66*D66),0)</f>
        <v>#DIV/0!</v>
      </c>
      <c r="D66" s="73">
        <f>COUNTIF(F66:K66,"〇")</f>
        <v>0</v>
      </c>
      <c r="E66" s="20" t="s">
        <v>55</v>
      </c>
      <c r="F66" s="20"/>
      <c r="G66" s="20"/>
      <c r="H66" s="20"/>
      <c r="I66" s="20"/>
      <c r="J66" s="20"/>
      <c r="K66" s="20"/>
      <c r="L66" s="35"/>
      <c r="M66" s="67"/>
      <c r="N66" s="66"/>
      <c r="O66" s="67"/>
    </row>
    <row r="67" spans="1:15" ht="30" customHeight="1">
      <c r="A67" s="70"/>
      <c r="B67" s="71"/>
      <c r="C67" s="72"/>
      <c r="D67" s="73"/>
      <c r="E67" s="20" t="s">
        <v>56</v>
      </c>
      <c r="F67" s="20"/>
      <c r="G67" s="20"/>
      <c r="H67" s="20"/>
      <c r="I67" s="20"/>
      <c r="J67" s="20"/>
      <c r="K67" s="20"/>
      <c r="L67" s="20"/>
      <c r="M67" s="67"/>
      <c r="N67" s="66"/>
      <c r="O67" s="67"/>
    </row>
    <row r="68" spans="1:15" ht="45" customHeight="1">
      <c r="A68" s="70" t="s">
        <v>82</v>
      </c>
      <c r="B68" s="71"/>
      <c r="C68" s="72" t="e">
        <f>ROUNDUP(O68/(B68*D68),0)</f>
        <v>#DIV/0!</v>
      </c>
      <c r="D68" s="73">
        <f>COUNTIF(F68:K68,"〇")</f>
        <v>0</v>
      </c>
      <c r="E68" s="20" t="s">
        <v>55</v>
      </c>
      <c r="F68" s="20"/>
      <c r="G68" s="20"/>
      <c r="H68" s="20"/>
      <c r="I68" s="20"/>
      <c r="J68" s="20"/>
      <c r="K68" s="20"/>
      <c r="L68" s="35"/>
      <c r="M68" s="74"/>
      <c r="N68" s="66"/>
      <c r="O68" s="67"/>
    </row>
    <row r="69" spans="1:15" ht="45" customHeight="1">
      <c r="A69" s="70"/>
      <c r="B69" s="71"/>
      <c r="C69" s="72"/>
      <c r="D69" s="73"/>
      <c r="E69" s="20" t="s">
        <v>56</v>
      </c>
      <c r="F69" s="20"/>
      <c r="G69" s="20"/>
      <c r="H69" s="20"/>
      <c r="I69" s="20"/>
      <c r="J69" s="20"/>
      <c r="K69" s="20"/>
      <c r="L69" s="20"/>
      <c r="M69" s="74"/>
      <c r="N69" s="66"/>
      <c r="O69" s="67"/>
    </row>
    <row r="70" spans="1:15" ht="30" customHeight="1">
      <c r="A70" s="70" t="s">
        <v>37</v>
      </c>
      <c r="B70" s="71"/>
      <c r="C70" s="72" t="e">
        <f>ROUNDUP(O70/(B70*D70),0)</f>
        <v>#DIV/0!</v>
      </c>
      <c r="D70" s="73">
        <f>COUNTIF(F70:I70,"〇")</f>
        <v>0</v>
      </c>
      <c r="E70" s="20" t="s">
        <v>55</v>
      </c>
      <c r="F70" s="20"/>
      <c r="G70" s="20"/>
      <c r="H70" s="20"/>
      <c r="I70" s="20"/>
      <c r="J70" s="35"/>
      <c r="K70" s="35"/>
      <c r="L70" s="35"/>
      <c r="M70" s="74"/>
      <c r="N70" s="66"/>
      <c r="O70" s="67"/>
    </row>
    <row r="71" spans="1:15" ht="30" customHeight="1">
      <c r="A71" s="70"/>
      <c r="B71" s="71"/>
      <c r="C71" s="72"/>
      <c r="D71" s="73"/>
      <c r="E71" s="20" t="s">
        <v>56</v>
      </c>
      <c r="F71" s="20"/>
      <c r="G71" s="20"/>
      <c r="H71" s="20"/>
      <c r="I71" s="20"/>
      <c r="J71" s="20"/>
      <c r="K71" s="20"/>
      <c r="L71" s="20"/>
      <c r="M71" s="74"/>
      <c r="N71" s="66"/>
      <c r="O71" s="67"/>
    </row>
    <row r="72" spans="1:15" ht="30" customHeight="1">
      <c r="F72" s="9"/>
      <c r="G72" s="9"/>
      <c r="H72" s="9"/>
      <c r="I72" s="9"/>
      <c r="J72" s="9"/>
      <c r="K72" s="9"/>
      <c r="L72" s="9"/>
      <c r="M72" s="9"/>
      <c r="N72" s="59" t="s">
        <v>66</v>
      </c>
      <c r="O72" s="37">
        <f>SUM(O64:O71)</f>
        <v>0</v>
      </c>
    </row>
    <row r="73" spans="1:15" ht="45" customHeight="1">
      <c r="A73" s="77" t="s">
        <v>31</v>
      </c>
      <c r="B73" s="75" t="s">
        <v>4</v>
      </c>
      <c r="C73" s="75" t="s">
        <v>13</v>
      </c>
      <c r="D73" s="75" t="s">
        <v>3</v>
      </c>
      <c r="E73" s="17"/>
      <c r="F73" s="78" t="s">
        <v>46</v>
      </c>
      <c r="G73" s="78"/>
      <c r="H73" s="78"/>
      <c r="I73" s="78"/>
      <c r="J73" s="78"/>
      <c r="K73" s="78"/>
      <c r="L73" s="78"/>
      <c r="M73" s="75" t="s">
        <v>15</v>
      </c>
      <c r="N73" s="76"/>
      <c r="O73" s="75" t="s">
        <v>47</v>
      </c>
    </row>
    <row r="74" spans="1:15" ht="45" customHeight="1">
      <c r="A74" s="77"/>
      <c r="B74" s="75"/>
      <c r="C74" s="75"/>
      <c r="D74" s="75"/>
      <c r="E74" s="17"/>
      <c r="F74" s="17" t="s">
        <v>48</v>
      </c>
      <c r="G74" s="17" t="s">
        <v>49</v>
      </c>
      <c r="H74" s="17" t="s">
        <v>50</v>
      </c>
      <c r="I74" s="17" t="s">
        <v>51</v>
      </c>
      <c r="J74" s="17" t="s">
        <v>52</v>
      </c>
      <c r="K74" s="17" t="s">
        <v>53</v>
      </c>
      <c r="L74" s="17" t="s">
        <v>54</v>
      </c>
      <c r="M74" s="75"/>
      <c r="N74" s="76"/>
      <c r="O74" s="75"/>
    </row>
    <row r="75" spans="1:15" ht="30" customHeight="1">
      <c r="A75" s="70" t="s">
        <v>36</v>
      </c>
      <c r="B75" s="71"/>
      <c r="C75" s="72" t="e">
        <f>ROUNDUP(O75/(B75*D75),0)</f>
        <v>#DIV/0!</v>
      </c>
      <c r="D75" s="73">
        <f>COUNTIF(F75:K75,"〇")</f>
        <v>0</v>
      </c>
      <c r="E75" s="20" t="s">
        <v>55</v>
      </c>
      <c r="F75" s="20"/>
      <c r="G75" s="20"/>
      <c r="H75" s="20"/>
      <c r="I75" s="20"/>
      <c r="J75" s="20"/>
      <c r="K75" s="20"/>
      <c r="L75" s="35"/>
      <c r="M75" s="67"/>
      <c r="N75" s="66"/>
      <c r="O75" s="67"/>
    </row>
    <row r="76" spans="1:15" ht="30" customHeight="1">
      <c r="A76" s="70"/>
      <c r="B76" s="71"/>
      <c r="C76" s="72"/>
      <c r="D76" s="73"/>
      <c r="E76" s="20" t="s">
        <v>56</v>
      </c>
      <c r="F76" s="20"/>
      <c r="G76" s="20"/>
      <c r="H76" s="20"/>
      <c r="I76" s="20"/>
      <c r="J76" s="20"/>
      <c r="K76" s="20"/>
      <c r="L76" s="20"/>
      <c r="M76" s="67"/>
      <c r="N76" s="66"/>
      <c r="O76" s="67"/>
    </row>
    <row r="77" spans="1:15" ht="30" customHeight="1">
      <c r="A77" s="70" t="s">
        <v>72</v>
      </c>
      <c r="B77" s="71"/>
      <c r="C77" s="72" t="e">
        <f>ROUNDUP(O77/(B77*D77),0)</f>
        <v>#DIV/0!</v>
      </c>
      <c r="D77" s="73">
        <f>COUNTIF(F77:K77,"〇")</f>
        <v>0</v>
      </c>
      <c r="E77" s="20" t="s">
        <v>55</v>
      </c>
      <c r="F77" s="20"/>
      <c r="G77" s="20"/>
      <c r="H77" s="20"/>
      <c r="I77" s="20"/>
      <c r="J77" s="20"/>
      <c r="K77" s="20"/>
      <c r="L77" s="35"/>
      <c r="M77" s="67"/>
      <c r="N77" s="66"/>
      <c r="O77" s="67"/>
    </row>
    <row r="78" spans="1:15" ht="30" customHeight="1">
      <c r="A78" s="70"/>
      <c r="B78" s="71"/>
      <c r="C78" s="72"/>
      <c r="D78" s="73"/>
      <c r="E78" s="20" t="s">
        <v>56</v>
      </c>
      <c r="F78" s="20"/>
      <c r="G78" s="20"/>
      <c r="H78" s="20"/>
      <c r="I78" s="20"/>
      <c r="J78" s="20"/>
      <c r="K78" s="20"/>
      <c r="L78" s="20"/>
      <c r="M78" s="67"/>
      <c r="N78" s="66"/>
      <c r="O78" s="67"/>
    </row>
    <row r="79" spans="1:15" ht="45" customHeight="1">
      <c r="A79" s="70" t="s">
        <v>82</v>
      </c>
      <c r="B79" s="71"/>
      <c r="C79" s="72" t="e">
        <f>ROUNDUP(O79/(B79*D79),0)</f>
        <v>#DIV/0!</v>
      </c>
      <c r="D79" s="73">
        <f>COUNTIF(F79:K79,"〇")</f>
        <v>0</v>
      </c>
      <c r="E79" s="20" t="s">
        <v>55</v>
      </c>
      <c r="F79" s="20"/>
      <c r="G79" s="20"/>
      <c r="H79" s="20"/>
      <c r="I79" s="20"/>
      <c r="J79" s="20"/>
      <c r="K79" s="20"/>
      <c r="L79" s="35"/>
      <c r="M79" s="74"/>
      <c r="N79" s="66"/>
      <c r="O79" s="67"/>
    </row>
    <row r="80" spans="1:15" ht="45" customHeight="1">
      <c r="A80" s="70"/>
      <c r="B80" s="71"/>
      <c r="C80" s="72"/>
      <c r="D80" s="73"/>
      <c r="E80" s="20" t="s">
        <v>56</v>
      </c>
      <c r="F80" s="20"/>
      <c r="G80" s="20"/>
      <c r="H80" s="20"/>
      <c r="I80" s="20"/>
      <c r="J80" s="20"/>
      <c r="K80" s="20"/>
      <c r="L80" s="20"/>
      <c r="M80" s="74"/>
      <c r="N80" s="66"/>
      <c r="O80" s="67"/>
    </row>
    <row r="81" spans="1:15" ht="30" customHeight="1">
      <c r="A81" s="70" t="s">
        <v>37</v>
      </c>
      <c r="B81" s="71"/>
      <c r="C81" s="72" t="e">
        <f>ROUNDUP(O81/(B81*D81),0)</f>
        <v>#DIV/0!</v>
      </c>
      <c r="D81" s="73">
        <f>COUNTIF(F81:I81,"〇")</f>
        <v>0</v>
      </c>
      <c r="E81" s="20" t="s">
        <v>55</v>
      </c>
      <c r="F81" s="20"/>
      <c r="G81" s="20"/>
      <c r="H81" s="20"/>
      <c r="I81" s="20"/>
      <c r="J81" s="35"/>
      <c r="K81" s="35"/>
      <c r="L81" s="35"/>
      <c r="M81" s="74"/>
      <c r="N81" s="66"/>
      <c r="O81" s="67"/>
    </row>
    <row r="82" spans="1:15" ht="30" customHeight="1">
      <c r="A82" s="70"/>
      <c r="B82" s="71"/>
      <c r="C82" s="72"/>
      <c r="D82" s="73"/>
      <c r="E82" s="20" t="s">
        <v>56</v>
      </c>
      <c r="F82" s="20"/>
      <c r="G82" s="20"/>
      <c r="H82" s="20"/>
      <c r="I82" s="20"/>
      <c r="J82" s="20"/>
      <c r="K82" s="20"/>
      <c r="L82" s="20"/>
      <c r="M82" s="74"/>
      <c r="N82" s="66"/>
      <c r="O82" s="67"/>
    </row>
    <row r="83" spans="1:15" ht="30" customHeight="1">
      <c r="F83" s="9"/>
      <c r="G83" s="9"/>
      <c r="H83" s="9"/>
      <c r="I83" s="9"/>
      <c r="J83" s="9"/>
      <c r="K83" s="9"/>
      <c r="L83" s="9"/>
      <c r="M83" s="9"/>
      <c r="N83" s="45" t="s">
        <v>66</v>
      </c>
      <c r="O83" s="37">
        <f>SUM(O75:O82)</f>
        <v>0</v>
      </c>
    </row>
    <row r="84" spans="1:15" ht="45" customHeight="1">
      <c r="A84" s="77" t="s">
        <v>43</v>
      </c>
      <c r="B84" s="75" t="s">
        <v>4</v>
      </c>
      <c r="C84" s="75" t="s">
        <v>13</v>
      </c>
      <c r="D84" s="75" t="s">
        <v>3</v>
      </c>
      <c r="E84" s="17"/>
      <c r="F84" s="78" t="s">
        <v>46</v>
      </c>
      <c r="G84" s="78"/>
      <c r="H84" s="78"/>
      <c r="I84" s="78"/>
      <c r="J84" s="78"/>
      <c r="K84" s="78"/>
      <c r="L84" s="78"/>
      <c r="M84" s="75" t="s">
        <v>15</v>
      </c>
      <c r="N84" s="76"/>
      <c r="O84" s="75" t="s">
        <v>47</v>
      </c>
    </row>
    <row r="85" spans="1:15" ht="45" customHeight="1">
      <c r="A85" s="77"/>
      <c r="B85" s="75"/>
      <c r="C85" s="75"/>
      <c r="D85" s="75"/>
      <c r="E85" s="17"/>
      <c r="F85" s="17" t="s">
        <v>48</v>
      </c>
      <c r="G85" s="17" t="s">
        <v>49</v>
      </c>
      <c r="H85" s="17" t="s">
        <v>50</v>
      </c>
      <c r="I85" s="17" t="s">
        <v>51</v>
      </c>
      <c r="J85" s="17" t="s">
        <v>52</v>
      </c>
      <c r="K85" s="17" t="s">
        <v>53</v>
      </c>
      <c r="L85" s="17" t="s">
        <v>54</v>
      </c>
      <c r="M85" s="75"/>
      <c r="N85" s="76"/>
      <c r="O85" s="75"/>
    </row>
    <row r="86" spans="1:15" ht="30" customHeight="1">
      <c r="A86" s="70" t="s">
        <v>36</v>
      </c>
      <c r="B86" s="71"/>
      <c r="C86" s="72" t="e">
        <f>ROUNDUP(O86/(B86*D86),0)</f>
        <v>#DIV/0!</v>
      </c>
      <c r="D86" s="73">
        <f>COUNTIF(F86:K86,"〇")</f>
        <v>0</v>
      </c>
      <c r="E86" s="20" t="s">
        <v>55</v>
      </c>
      <c r="F86" s="20"/>
      <c r="G86" s="20"/>
      <c r="H86" s="20"/>
      <c r="I86" s="20"/>
      <c r="J86" s="20"/>
      <c r="K86" s="20"/>
      <c r="L86" s="35"/>
      <c r="M86" s="67"/>
      <c r="N86" s="66"/>
      <c r="O86" s="67"/>
    </row>
    <row r="87" spans="1:15" ht="30" customHeight="1">
      <c r="A87" s="70"/>
      <c r="B87" s="71"/>
      <c r="C87" s="72"/>
      <c r="D87" s="73"/>
      <c r="E87" s="20" t="s">
        <v>56</v>
      </c>
      <c r="F87" s="20"/>
      <c r="G87" s="20"/>
      <c r="H87" s="20"/>
      <c r="I87" s="20"/>
      <c r="J87" s="20"/>
      <c r="K87" s="20"/>
      <c r="L87" s="20"/>
      <c r="M87" s="67"/>
      <c r="N87" s="66"/>
      <c r="O87" s="67"/>
    </row>
    <row r="88" spans="1:15" ht="30" customHeight="1">
      <c r="A88" s="70" t="s">
        <v>72</v>
      </c>
      <c r="B88" s="71"/>
      <c r="C88" s="72" t="e">
        <f>ROUNDUP(O88/(B88*D88),0)</f>
        <v>#DIV/0!</v>
      </c>
      <c r="D88" s="73">
        <f>COUNTIF(F88:K88,"〇")</f>
        <v>0</v>
      </c>
      <c r="E88" s="20" t="s">
        <v>55</v>
      </c>
      <c r="F88" s="20"/>
      <c r="G88" s="20"/>
      <c r="H88" s="20"/>
      <c r="I88" s="20"/>
      <c r="J88" s="20"/>
      <c r="K88" s="20"/>
      <c r="L88" s="35"/>
      <c r="M88" s="67"/>
      <c r="N88" s="66"/>
      <c r="O88" s="67"/>
    </row>
    <row r="89" spans="1:15" ht="30" customHeight="1">
      <c r="A89" s="70"/>
      <c r="B89" s="71"/>
      <c r="C89" s="72"/>
      <c r="D89" s="73"/>
      <c r="E89" s="20" t="s">
        <v>56</v>
      </c>
      <c r="F89" s="20"/>
      <c r="G89" s="20"/>
      <c r="H89" s="20"/>
      <c r="I89" s="20"/>
      <c r="J89" s="20"/>
      <c r="K89" s="20"/>
      <c r="L89" s="20"/>
      <c r="M89" s="67"/>
      <c r="N89" s="66"/>
      <c r="O89" s="67"/>
    </row>
    <row r="90" spans="1:15" ht="45" customHeight="1">
      <c r="A90" s="70" t="s">
        <v>82</v>
      </c>
      <c r="B90" s="71"/>
      <c r="C90" s="72" t="e">
        <f>ROUNDUP(O90/(B90*D90),0)</f>
        <v>#DIV/0!</v>
      </c>
      <c r="D90" s="73">
        <f>COUNTIF(F90:K90,"〇")</f>
        <v>0</v>
      </c>
      <c r="E90" s="20" t="s">
        <v>55</v>
      </c>
      <c r="F90" s="20"/>
      <c r="G90" s="20"/>
      <c r="H90" s="20"/>
      <c r="I90" s="20"/>
      <c r="J90" s="20"/>
      <c r="K90" s="20"/>
      <c r="L90" s="35"/>
      <c r="M90" s="74"/>
      <c r="N90" s="66"/>
      <c r="O90" s="67"/>
    </row>
    <row r="91" spans="1:15" ht="45" customHeight="1">
      <c r="A91" s="70"/>
      <c r="B91" s="71"/>
      <c r="C91" s="72"/>
      <c r="D91" s="73"/>
      <c r="E91" s="20" t="s">
        <v>56</v>
      </c>
      <c r="F91" s="20"/>
      <c r="G91" s="20"/>
      <c r="H91" s="20"/>
      <c r="I91" s="20"/>
      <c r="J91" s="20"/>
      <c r="K91" s="20"/>
      <c r="L91" s="20"/>
      <c r="M91" s="74"/>
      <c r="N91" s="66"/>
      <c r="O91" s="67"/>
    </row>
    <row r="92" spans="1:15" ht="30" customHeight="1">
      <c r="A92" s="70" t="s">
        <v>37</v>
      </c>
      <c r="B92" s="71"/>
      <c r="C92" s="72" t="e">
        <f>ROUNDUP(O92/(B92*D92),0)</f>
        <v>#DIV/0!</v>
      </c>
      <c r="D92" s="73">
        <f>COUNTIF(F92:I92,"〇")</f>
        <v>0</v>
      </c>
      <c r="E92" s="20" t="s">
        <v>55</v>
      </c>
      <c r="F92" s="20"/>
      <c r="G92" s="20"/>
      <c r="H92" s="20"/>
      <c r="I92" s="20"/>
      <c r="J92" s="35"/>
      <c r="K92" s="35"/>
      <c r="L92" s="35"/>
      <c r="M92" s="74"/>
      <c r="N92" s="66"/>
      <c r="O92" s="67"/>
    </row>
    <row r="93" spans="1:15" ht="30" customHeight="1">
      <c r="A93" s="70"/>
      <c r="B93" s="71"/>
      <c r="C93" s="72"/>
      <c r="D93" s="73"/>
      <c r="E93" s="20" t="s">
        <v>56</v>
      </c>
      <c r="F93" s="20"/>
      <c r="G93" s="20"/>
      <c r="H93" s="20"/>
      <c r="I93" s="20"/>
      <c r="J93" s="20"/>
      <c r="K93" s="20"/>
      <c r="L93" s="20"/>
      <c r="M93" s="74"/>
      <c r="N93" s="66"/>
      <c r="O93" s="67"/>
    </row>
    <row r="94" spans="1:15" ht="30" customHeight="1">
      <c r="F94" s="9"/>
      <c r="G94" s="9"/>
      <c r="H94" s="9"/>
      <c r="I94" s="9"/>
      <c r="J94" s="9"/>
      <c r="K94" s="9"/>
      <c r="L94" s="9"/>
      <c r="M94" s="9"/>
      <c r="N94" s="59" t="s">
        <v>66</v>
      </c>
      <c r="O94" s="37">
        <f>SUM(O86:O93)</f>
        <v>0</v>
      </c>
    </row>
    <row r="95" spans="1:15">
      <c r="F95" s="9"/>
      <c r="G95" s="9"/>
      <c r="H95" s="9"/>
      <c r="I95" s="9"/>
      <c r="J95" s="9"/>
      <c r="K95" s="9"/>
      <c r="L95" s="9"/>
      <c r="M95" s="9"/>
    </row>
    <row r="96" spans="1:15">
      <c r="F96" s="9"/>
      <c r="G96" s="9"/>
      <c r="H96" s="9"/>
      <c r="I96" s="9"/>
      <c r="J96" s="9"/>
      <c r="K96" s="9"/>
      <c r="L96" s="9"/>
      <c r="M96" s="9"/>
    </row>
    <row r="97" spans="6:13">
      <c r="F97" s="9"/>
      <c r="G97" s="9"/>
      <c r="H97" s="9"/>
      <c r="I97" s="9"/>
      <c r="J97" s="9"/>
      <c r="K97" s="9"/>
      <c r="L97" s="9"/>
      <c r="M97" s="9"/>
    </row>
  </sheetData>
  <mergeCells count="274">
    <mergeCell ref="A1:D1"/>
    <mergeCell ref="A2:O2"/>
    <mergeCell ref="A7:D7"/>
    <mergeCell ref="B10:M10"/>
    <mergeCell ref="N10:O10"/>
    <mergeCell ref="A11:A12"/>
    <mergeCell ref="B11:B12"/>
    <mergeCell ref="C11:C12"/>
    <mergeCell ref="D11:D12"/>
    <mergeCell ref="F11:L11"/>
    <mergeCell ref="M11:M12"/>
    <mergeCell ref="N11:N12"/>
    <mergeCell ref="O11:O12"/>
    <mergeCell ref="A13:A14"/>
    <mergeCell ref="B13:B14"/>
    <mergeCell ref="C13:C14"/>
    <mergeCell ref="D13:D14"/>
    <mergeCell ref="M13:M14"/>
    <mergeCell ref="N13:N14"/>
    <mergeCell ref="O13:O14"/>
    <mergeCell ref="O15:O16"/>
    <mergeCell ref="A17:A18"/>
    <mergeCell ref="B17:B18"/>
    <mergeCell ref="C17:C18"/>
    <mergeCell ref="D17:D18"/>
    <mergeCell ref="M17:M18"/>
    <mergeCell ref="N17:N18"/>
    <mergeCell ref="O17:O18"/>
    <mergeCell ref="A15:A16"/>
    <mergeCell ref="B15:B16"/>
    <mergeCell ref="C15:C16"/>
    <mergeCell ref="D15:D16"/>
    <mergeCell ref="M15:M16"/>
    <mergeCell ref="N15:N16"/>
    <mergeCell ref="A24:C24"/>
    <mergeCell ref="D24:G24"/>
    <mergeCell ref="H24:J24"/>
    <mergeCell ref="A25:C25"/>
    <mergeCell ref="D25:G25"/>
    <mergeCell ref="H25:J25"/>
    <mergeCell ref="O19:O20"/>
    <mergeCell ref="A21:M21"/>
    <mergeCell ref="A22:C22"/>
    <mergeCell ref="D22:G22"/>
    <mergeCell ref="H22:J22"/>
    <mergeCell ref="A23:C23"/>
    <mergeCell ref="D23:G23"/>
    <mergeCell ref="H23:J23"/>
    <mergeCell ref="A19:A20"/>
    <mergeCell ref="B19:B20"/>
    <mergeCell ref="C19:C20"/>
    <mergeCell ref="D19:D20"/>
    <mergeCell ref="M19:M20"/>
    <mergeCell ref="N19:N20"/>
    <mergeCell ref="A26:C26"/>
    <mergeCell ref="D26:G26"/>
    <mergeCell ref="H26:J26"/>
    <mergeCell ref="A28:O28"/>
    <mergeCell ref="A29:A30"/>
    <mergeCell ref="B29:B30"/>
    <mergeCell ref="C29:C30"/>
    <mergeCell ref="D29:D30"/>
    <mergeCell ref="F29:L29"/>
    <mergeCell ref="M29:M30"/>
    <mergeCell ref="N29:N30"/>
    <mergeCell ref="O29:O30"/>
    <mergeCell ref="A31:A32"/>
    <mergeCell ref="B31:B32"/>
    <mergeCell ref="C31:C32"/>
    <mergeCell ref="D31:D32"/>
    <mergeCell ref="M31:M32"/>
    <mergeCell ref="N31:N32"/>
    <mergeCell ref="O31:O32"/>
    <mergeCell ref="O33:O34"/>
    <mergeCell ref="A35:A36"/>
    <mergeCell ref="B35:B36"/>
    <mergeCell ref="C35:C36"/>
    <mergeCell ref="D35:D36"/>
    <mergeCell ref="M35:M36"/>
    <mergeCell ref="N35:N36"/>
    <mergeCell ref="O35:O36"/>
    <mergeCell ref="A33:A34"/>
    <mergeCell ref="B33:B34"/>
    <mergeCell ref="C33:C34"/>
    <mergeCell ref="D33:D34"/>
    <mergeCell ref="M33:M34"/>
    <mergeCell ref="N33:N34"/>
    <mergeCell ref="O37:O38"/>
    <mergeCell ref="A40:A41"/>
    <mergeCell ref="B40:B41"/>
    <mergeCell ref="C40:C41"/>
    <mergeCell ref="D40:D41"/>
    <mergeCell ref="F40:L40"/>
    <mergeCell ref="M40:M41"/>
    <mergeCell ref="N40:N41"/>
    <mergeCell ref="O40:O41"/>
    <mergeCell ref="A37:A38"/>
    <mergeCell ref="B37:B38"/>
    <mergeCell ref="C37:C38"/>
    <mergeCell ref="D37:D38"/>
    <mergeCell ref="M37:M38"/>
    <mergeCell ref="N37:N38"/>
    <mergeCell ref="O42:O43"/>
    <mergeCell ref="A44:A45"/>
    <mergeCell ref="B44:B45"/>
    <mergeCell ref="C44:C45"/>
    <mergeCell ref="D44:D45"/>
    <mergeCell ref="M44:M45"/>
    <mergeCell ref="N44:N45"/>
    <mergeCell ref="O44:O45"/>
    <mergeCell ref="A42:A43"/>
    <mergeCell ref="B42:B43"/>
    <mergeCell ref="C42:C43"/>
    <mergeCell ref="D42:D43"/>
    <mergeCell ref="M42:M43"/>
    <mergeCell ref="N42:N43"/>
    <mergeCell ref="O46:O47"/>
    <mergeCell ref="A48:A49"/>
    <mergeCell ref="B48:B49"/>
    <mergeCell ref="C48:C49"/>
    <mergeCell ref="D48:D49"/>
    <mergeCell ref="M48:M49"/>
    <mergeCell ref="N48:N49"/>
    <mergeCell ref="O48:O49"/>
    <mergeCell ref="A46:A47"/>
    <mergeCell ref="B46:B47"/>
    <mergeCell ref="C46:C47"/>
    <mergeCell ref="D46:D47"/>
    <mergeCell ref="M46:M47"/>
    <mergeCell ref="N46:N47"/>
    <mergeCell ref="N51:N52"/>
    <mergeCell ref="O51:O52"/>
    <mergeCell ref="A53:A54"/>
    <mergeCell ref="B53:B54"/>
    <mergeCell ref="C53:C54"/>
    <mergeCell ref="D53:D54"/>
    <mergeCell ref="M53:M54"/>
    <mergeCell ref="N53:N54"/>
    <mergeCell ref="O53:O54"/>
    <mergeCell ref="A51:A52"/>
    <mergeCell ref="B51:B52"/>
    <mergeCell ref="C51:C52"/>
    <mergeCell ref="D51:D52"/>
    <mergeCell ref="F51:L51"/>
    <mergeCell ref="M51:M52"/>
    <mergeCell ref="O55:O56"/>
    <mergeCell ref="A57:A58"/>
    <mergeCell ref="B57:B58"/>
    <mergeCell ref="C57:C58"/>
    <mergeCell ref="D57:D58"/>
    <mergeCell ref="M57:M58"/>
    <mergeCell ref="N57:N58"/>
    <mergeCell ref="O57:O58"/>
    <mergeCell ref="A55:A56"/>
    <mergeCell ref="B55:B56"/>
    <mergeCell ref="C55:C56"/>
    <mergeCell ref="D55:D56"/>
    <mergeCell ref="M55:M56"/>
    <mergeCell ref="N55:N56"/>
    <mergeCell ref="O59:O60"/>
    <mergeCell ref="A62:A63"/>
    <mergeCell ref="B62:B63"/>
    <mergeCell ref="C62:C63"/>
    <mergeCell ref="D62:D63"/>
    <mergeCell ref="F62:L62"/>
    <mergeCell ref="M62:M63"/>
    <mergeCell ref="N62:N63"/>
    <mergeCell ref="O62:O63"/>
    <mergeCell ref="A59:A60"/>
    <mergeCell ref="B59:B60"/>
    <mergeCell ref="C59:C60"/>
    <mergeCell ref="D59:D60"/>
    <mergeCell ref="M59:M60"/>
    <mergeCell ref="N59:N60"/>
    <mergeCell ref="O64:O65"/>
    <mergeCell ref="A66:A67"/>
    <mergeCell ref="B66:B67"/>
    <mergeCell ref="C66:C67"/>
    <mergeCell ref="D66:D67"/>
    <mergeCell ref="M66:M67"/>
    <mergeCell ref="N66:N67"/>
    <mergeCell ref="O66:O67"/>
    <mergeCell ref="A64:A65"/>
    <mergeCell ref="B64:B65"/>
    <mergeCell ref="C64:C65"/>
    <mergeCell ref="D64:D65"/>
    <mergeCell ref="M64:M65"/>
    <mergeCell ref="N64:N65"/>
    <mergeCell ref="O68:O69"/>
    <mergeCell ref="A70:A71"/>
    <mergeCell ref="B70:B71"/>
    <mergeCell ref="C70:C71"/>
    <mergeCell ref="D70:D71"/>
    <mergeCell ref="M70:M71"/>
    <mergeCell ref="N70:N71"/>
    <mergeCell ref="O70:O71"/>
    <mergeCell ref="A68:A69"/>
    <mergeCell ref="B68:B69"/>
    <mergeCell ref="C68:C69"/>
    <mergeCell ref="D68:D69"/>
    <mergeCell ref="M68:M69"/>
    <mergeCell ref="N68:N69"/>
    <mergeCell ref="N73:N74"/>
    <mergeCell ref="O73:O74"/>
    <mergeCell ref="A75:A76"/>
    <mergeCell ref="B75:B76"/>
    <mergeCell ref="C75:C76"/>
    <mergeCell ref="D75:D76"/>
    <mergeCell ref="M75:M76"/>
    <mergeCell ref="N75:N76"/>
    <mergeCell ref="O75:O76"/>
    <mergeCell ref="A73:A74"/>
    <mergeCell ref="B73:B74"/>
    <mergeCell ref="C73:C74"/>
    <mergeCell ref="D73:D74"/>
    <mergeCell ref="F73:L73"/>
    <mergeCell ref="M73:M74"/>
    <mergeCell ref="O77:O78"/>
    <mergeCell ref="A79:A80"/>
    <mergeCell ref="B79:B80"/>
    <mergeCell ref="C79:C80"/>
    <mergeCell ref="D79:D80"/>
    <mergeCell ref="M79:M80"/>
    <mergeCell ref="N79:N80"/>
    <mergeCell ref="O79:O80"/>
    <mergeCell ref="A77:A78"/>
    <mergeCell ref="B77:B78"/>
    <mergeCell ref="C77:C78"/>
    <mergeCell ref="D77:D78"/>
    <mergeCell ref="M77:M78"/>
    <mergeCell ref="N77:N78"/>
    <mergeCell ref="O81:O82"/>
    <mergeCell ref="A84:A85"/>
    <mergeCell ref="B84:B85"/>
    <mergeCell ref="C84:C85"/>
    <mergeCell ref="D84:D85"/>
    <mergeCell ref="F84:L84"/>
    <mergeCell ref="M84:M85"/>
    <mergeCell ref="N84:N85"/>
    <mergeCell ref="O84:O85"/>
    <mergeCell ref="A81:A82"/>
    <mergeCell ref="B81:B82"/>
    <mergeCell ref="C81:C82"/>
    <mergeCell ref="D81:D82"/>
    <mergeCell ref="M81:M82"/>
    <mergeCell ref="N81:N82"/>
    <mergeCell ref="O86:O87"/>
    <mergeCell ref="A88:A89"/>
    <mergeCell ref="B88:B89"/>
    <mergeCell ref="C88:C89"/>
    <mergeCell ref="D88:D89"/>
    <mergeCell ref="M88:M89"/>
    <mergeCell ref="N88:N89"/>
    <mergeCell ref="O88:O89"/>
    <mergeCell ref="A86:A87"/>
    <mergeCell ref="B86:B87"/>
    <mergeCell ref="C86:C87"/>
    <mergeCell ref="D86:D87"/>
    <mergeCell ref="M86:M87"/>
    <mergeCell ref="N86:N87"/>
    <mergeCell ref="O90:O91"/>
    <mergeCell ref="A92:A93"/>
    <mergeCell ref="B92:B93"/>
    <mergeCell ref="C92:C93"/>
    <mergeCell ref="D92:D93"/>
    <mergeCell ref="M92:M93"/>
    <mergeCell ref="N92:N93"/>
    <mergeCell ref="O92:O93"/>
    <mergeCell ref="A90:A91"/>
    <mergeCell ref="B90:B91"/>
    <mergeCell ref="C90:C91"/>
    <mergeCell ref="D90:D91"/>
    <mergeCell ref="M90:M91"/>
    <mergeCell ref="N90:N91"/>
  </mergeCells>
  <phoneticPr fontId="35"/>
  <conditionalFormatting sqref="A28">
    <cfRule type="expression" dxfId="34" priority="37">
      <formula>#REF!="×"</formula>
    </cfRule>
  </conditionalFormatting>
  <conditionalFormatting sqref="A31:D31 F31:O31 F32:L32 F33:O33 F34:L34 A35:D35 F35:K36 L36 A37:D37 F37:I38 J38:L38">
    <cfRule type="expression" dxfId="33" priority="35">
      <formula>#REF!="×"</formula>
    </cfRule>
  </conditionalFormatting>
  <conditionalFormatting sqref="A33:D33">
    <cfRule type="expression" dxfId="32" priority="12">
      <formula>#REF!="×"</formula>
    </cfRule>
  </conditionalFormatting>
  <conditionalFormatting sqref="A42:D42 M42:O42 A46:D46 A48:D48">
    <cfRule type="expression" dxfId="31" priority="34">
      <formula>#REF!="×"</formula>
    </cfRule>
  </conditionalFormatting>
  <conditionalFormatting sqref="A44:D44">
    <cfRule type="expression" dxfId="30" priority="11">
      <formula>#REF!="×"</formula>
    </cfRule>
  </conditionalFormatting>
  <conditionalFormatting sqref="A53:D53 M53:O53 A57:D57 A59:D59">
    <cfRule type="expression" dxfId="29" priority="33">
      <formula>#REF!="×"</formula>
    </cfRule>
  </conditionalFormatting>
  <conditionalFormatting sqref="A55:D55">
    <cfRule type="expression" dxfId="28" priority="10">
      <formula>#REF!="×"</formula>
    </cfRule>
  </conditionalFormatting>
  <conditionalFormatting sqref="A64:D64 M64:O64 A68:D68 A70:D70">
    <cfRule type="expression" dxfId="27" priority="32">
      <formula>#REF!="×"</formula>
    </cfRule>
  </conditionalFormatting>
  <conditionalFormatting sqref="A66:D66">
    <cfRule type="expression" dxfId="26" priority="9">
      <formula>#REF!="×"</formula>
    </cfRule>
  </conditionalFormatting>
  <conditionalFormatting sqref="A75:D75 M75:O75 A79:D79 A81:D81">
    <cfRule type="expression" dxfId="25" priority="31">
      <formula>#REF!="×"</formula>
    </cfRule>
  </conditionalFormatting>
  <conditionalFormatting sqref="A77:D77">
    <cfRule type="expression" dxfId="24" priority="8">
      <formula>#REF!="×"</formula>
    </cfRule>
  </conditionalFormatting>
  <conditionalFormatting sqref="A86:D86 M86:O86 A90:D90 A92:D92">
    <cfRule type="expression" dxfId="23" priority="30">
      <formula>#REF!="×"</formula>
    </cfRule>
  </conditionalFormatting>
  <conditionalFormatting sqref="A88:D88">
    <cfRule type="expression" dxfId="22" priority="7">
      <formula>#REF!="×"</formula>
    </cfRule>
  </conditionalFormatting>
  <conditionalFormatting sqref="A13:E13 E14:E20 A15:D15 A17:D17 A19:D19 A21">
    <cfRule type="expression" dxfId="21" priority="39">
      <formula>#REF!="×"</formula>
    </cfRule>
  </conditionalFormatting>
  <conditionalFormatting sqref="E31:E38">
    <cfRule type="expression" dxfId="20" priority="18">
      <formula>#REF!="×"</formula>
    </cfRule>
  </conditionalFormatting>
  <conditionalFormatting sqref="E64:E71">
    <cfRule type="expression" dxfId="19" priority="15">
      <formula>#REF!="×"</formula>
    </cfRule>
  </conditionalFormatting>
  <conditionalFormatting sqref="E75:E82">
    <cfRule type="expression" dxfId="18" priority="14">
      <formula>#REF!="×"</formula>
    </cfRule>
  </conditionalFormatting>
  <conditionalFormatting sqref="E86:E93">
    <cfRule type="expression" dxfId="17" priority="13">
      <formula>#REF!="×"</formula>
    </cfRule>
  </conditionalFormatting>
  <conditionalFormatting sqref="E42:L49">
    <cfRule type="expression" dxfId="16" priority="5">
      <formula>#REF!="×"</formula>
    </cfRule>
  </conditionalFormatting>
  <conditionalFormatting sqref="E53:L60">
    <cfRule type="expression" dxfId="15" priority="3">
      <formula>#REF!="×"</formula>
    </cfRule>
  </conditionalFormatting>
  <conditionalFormatting sqref="F64:L65 F66:O66 F67:L71">
    <cfRule type="expression" dxfId="14" priority="22">
      <formula>#REF!="×"</formula>
    </cfRule>
  </conditionalFormatting>
  <conditionalFormatting sqref="F75:L76 F77:O77 F78:L82">
    <cfRule type="expression" dxfId="13" priority="21">
      <formula>#REF!="×"</formula>
    </cfRule>
  </conditionalFormatting>
  <conditionalFormatting sqref="F86:L87 F88:O88 F89:L93">
    <cfRule type="expression" dxfId="12" priority="20">
      <formula>#REF!="×"</formula>
    </cfRule>
  </conditionalFormatting>
  <conditionalFormatting sqref="L13:O13 L15:O15">
    <cfRule type="expression" dxfId="11" priority="1">
      <formula>#REF!="×"</formula>
    </cfRule>
  </conditionalFormatting>
  <conditionalFormatting sqref="L17:O17 J19:O19">
    <cfRule type="expression" dxfId="10" priority="19">
      <formula>#REF!="×"</formula>
    </cfRule>
  </conditionalFormatting>
  <conditionalFormatting sqref="L35:O35 J37:O37">
    <cfRule type="expression" dxfId="9" priority="36">
      <formula>#REF!="×"</formula>
    </cfRule>
  </conditionalFormatting>
  <conditionalFormatting sqref="M44:O44">
    <cfRule type="expression" dxfId="8" priority="24">
      <formula>#REF!="×"</formula>
    </cfRule>
  </conditionalFormatting>
  <conditionalFormatting sqref="M46:O46 M48:O48">
    <cfRule type="expression" dxfId="7" priority="29">
      <formula>#REF!="×"</formula>
    </cfRule>
  </conditionalFormatting>
  <conditionalFormatting sqref="M55:O55">
    <cfRule type="expression" dxfId="6" priority="23">
      <formula>#REF!="×"</formula>
    </cfRule>
  </conditionalFormatting>
  <conditionalFormatting sqref="M57:O57 M59:O59">
    <cfRule type="expression" dxfId="5" priority="28">
      <formula>#REF!="×"</formula>
    </cfRule>
  </conditionalFormatting>
  <conditionalFormatting sqref="M68:O68 M70:O70">
    <cfRule type="expression" dxfId="4" priority="27">
      <formula>#REF!="×"</formula>
    </cfRule>
  </conditionalFormatting>
  <conditionalFormatting sqref="M79:O79 M81:O81">
    <cfRule type="expression" dxfId="3" priority="26">
      <formula>#REF!="×"</formula>
    </cfRule>
  </conditionalFormatting>
  <conditionalFormatting sqref="M90:O90 M92:O92">
    <cfRule type="expression" dxfId="2" priority="25">
      <formula>#REF!="×"</formula>
    </cfRule>
  </conditionalFormatting>
  <conditionalFormatting sqref="N21:O21">
    <cfRule type="expression" dxfId="1" priority="38">
      <formula>#REF!="×"</formula>
    </cfRule>
  </conditionalFormatting>
  <dataValidations count="3">
    <dataValidation type="list" allowBlank="1" showInputMessage="1" showErrorMessage="1" sqref="M7" xr:uid="{231ECDAF-6666-4313-8AC6-B82138A0ADC0}">
      <formula1>$P$6:$P$7</formula1>
    </dataValidation>
    <dataValidation type="list" allowBlank="1" showInputMessage="1" showErrorMessage="1" sqref="L79 L68 J37:L37 J19:L19 J92:L92 J48:L48 L13 L15 L17 L31 L33 L35 L86 L88 L90 L42 L44 L46 J70:L70 L64 L66 J81:L81 L75 L77 J59:L59 L53 L55 L57" xr:uid="{FA03BD98-7FCA-4B30-82B6-FEBC5DEDA227}">
      <formula1>$P$98:$P$98</formula1>
    </dataValidation>
    <dataValidation type="list" allowBlank="1" showInputMessage="1" showErrorMessage="1" sqref="J38:L38 L91 L89 F86:K91 L87 F92:I93 J93:L93 L80 L78 F75:K80 L76 F81:I82 J82:L82 L69 L67 F64:K69 L65 F70:I71 J71:L71 H42:K42 H43:L43 H44:K47 L34 F37:I38 H33:K36 F31:G36 H31:K31 H32:L32 L36 J49:L49 L45 F48:I49 L47 F42:G47 H53:K53 H54:L54 H55:K58 J60:L60 L56 F59:I60 L58 F53:G58" xr:uid="{F39F1491-8DC9-45B7-A03C-AFFAA5C90DBE}">
      <formula1>$P$5:$P$6</formula1>
    </dataValidation>
  </dataValidations>
  <printOptions horizontalCentered="1"/>
  <pageMargins left="0.70866141732283472" right="0.70866141732283472" top="0.74803149606299213" bottom="0.55118110236220474" header="0.31496062992125984" footer="0.31496062992125984"/>
  <pageSetup paperSize="9" scale="41" fitToHeight="0" orientation="landscape" r:id="rId1"/>
  <rowBreaks count="3" manualBreakCount="3">
    <brk id="27" max="14" man="1"/>
    <brk id="50" max="14" man="1"/>
    <brk id="72" max="1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F27A1-721D-42FA-A403-2A4295B738B8}">
  <sheetPr>
    <tabColor rgb="FFFFFF00"/>
    <pageSetUpPr fitToPage="1"/>
  </sheetPr>
  <dimension ref="A1:J10"/>
  <sheetViews>
    <sheetView view="pageBreakPreview" topLeftCell="A3" zoomScale="115" zoomScaleNormal="115" zoomScaleSheetLayoutView="115" workbookViewId="0">
      <selection activeCell="A8" sqref="A8:I8"/>
    </sheetView>
  </sheetViews>
  <sheetFormatPr defaultColWidth="9" defaultRowHeight="13.2"/>
  <cols>
    <col min="1" max="1" width="37.88671875" style="2" customWidth="1"/>
    <col min="2" max="5" width="15.109375" style="9" customWidth="1"/>
    <col min="6" max="6" width="16.44140625" style="9" customWidth="1"/>
    <col min="7" max="7" width="24.21875" style="9" customWidth="1"/>
    <col min="8" max="8" width="19.77734375" style="9" customWidth="1"/>
    <col min="9" max="9" width="42.109375" style="2" customWidth="1"/>
    <col min="10" max="10" width="187.21875" style="3" customWidth="1"/>
    <col min="11" max="16" width="14.6640625" style="2" customWidth="1"/>
    <col min="17" max="17" width="18.88671875" style="2" customWidth="1"/>
    <col min="18" max="18" width="9" style="2"/>
    <col min="19" max="25" width="9" style="2" customWidth="1"/>
    <col min="26" max="16384" width="9" style="2"/>
  </cols>
  <sheetData>
    <row r="1" spans="1:10" ht="73.5" customHeight="1">
      <c r="A1" s="29" t="s">
        <v>77</v>
      </c>
      <c r="B1" s="125" t="s">
        <v>24</v>
      </c>
      <c r="C1" s="126"/>
      <c r="D1" s="126"/>
      <c r="E1" s="126"/>
      <c r="F1" s="126"/>
      <c r="G1" s="126"/>
      <c r="H1" s="126"/>
      <c r="I1" s="14"/>
    </row>
    <row r="2" spans="1:10" ht="41.25" customHeight="1">
      <c r="A2" s="66" t="s">
        <v>14</v>
      </c>
      <c r="B2" s="119"/>
      <c r="C2" s="119"/>
      <c r="D2" s="119"/>
      <c r="E2" s="119"/>
      <c r="F2" s="119"/>
      <c r="G2" s="119"/>
      <c r="H2" s="119"/>
      <c r="I2" s="127" t="s">
        <v>1</v>
      </c>
      <c r="J2" s="4"/>
    </row>
    <row r="3" spans="1:10" ht="72.75" customHeight="1">
      <c r="A3" s="5" t="s">
        <v>23</v>
      </c>
      <c r="B3" s="8" t="s">
        <v>7</v>
      </c>
      <c r="C3" s="8" t="s">
        <v>8</v>
      </c>
      <c r="D3" s="8" t="s">
        <v>6</v>
      </c>
      <c r="E3" s="8" t="s">
        <v>9</v>
      </c>
      <c r="F3" s="8" t="s">
        <v>10</v>
      </c>
      <c r="G3" s="8" t="s">
        <v>12</v>
      </c>
      <c r="H3" s="8" t="s">
        <v>11</v>
      </c>
      <c r="I3" s="128"/>
      <c r="J3" s="10" t="s">
        <v>5</v>
      </c>
    </row>
    <row r="4" spans="1:10" ht="84.75" customHeight="1">
      <c r="A4" s="6" t="s">
        <v>21</v>
      </c>
      <c r="B4" s="11"/>
      <c r="C4" s="11"/>
      <c r="D4" s="51" t="e">
        <f>C4/B4</f>
        <v>#DIV/0!</v>
      </c>
      <c r="E4" s="52" t="e">
        <f>(D4-0.02)*B4</f>
        <v>#DIV/0!</v>
      </c>
      <c r="F4" s="15"/>
      <c r="G4" s="19"/>
      <c r="H4" s="16"/>
      <c r="I4" s="47">
        <f>F4*G4*H4</f>
        <v>0</v>
      </c>
      <c r="J4" s="10"/>
    </row>
    <row r="5" spans="1:10" ht="93.75" customHeight="1">
      <c r="A5" s="6" t="s">
        <v>22</v>
      </c>
      <c r="B5" s="11"/>
      <c r="C5" s="11"/>
      <c r="D5" s="51" t="e">
        <f>C5/B5</f>
        <v>#DIV/0!</v>
      </c>
      <c r="E5" s="52" t="e">
        <f>(D5-0.02)*B5</f>
        <v>#DIV/0!</v>
      </c>
      <c r="F5" s="15"/>
      <c r="G5" s="19"/>
      <c r="H5" s="16"/>
      <c r="I5" s="47">
        <f>F5*G5*H5</f>
        <v>0</v>
      </c>
      <c r="J5" s="10"/>
    </row>
    <row r="6" spans="1:10" ht="90" customHeight="1">
      <c r="A6" s="6" t="s">
        <v>83</v>
      </c>
      <c r="B6" s="129"/>
      <c r="C6" s="130"/>
      <c r="D6" s="130"/>
      <c r="E6" s="130"/>
      <c r="F6" s="130"/>
      <c r="G6" s="130"/>
      <c r="H6" s="130"/>
      <c r="I6" s="11"/>
      <c r="J6" s="10"/>
    </row>
    <row r="7" spans="1:10" ht="60.75" customHeight="1">
      <c r="A7" s="31"/>
      <c r="B7" s="61"/>
      <c r="C7" s="61"/>
      <c r="D7" s="61"/>
      <c r="E7" s="61"/>
      <c r="F7" s="61"/>
      <c r="G7" s="61"/>
      <c r="H7" s="61" t="s">
        <v>66</v>
      </c>
      <c r="I7" s="62">
        <f>SUM(I4:I6)</f>
        <v>0</v>
      </c>
    </row>
    <row r="8" spans="1:10" ht="69" customHeight="1">
      <c r="A8" s="131" t="s">
        <v>85</v>
      </c>
      <c r="B8" s="132"/>
      <c r="C8" s="132"/>
      <c r="D8" s="132"/>
      <c r="E8" s="132"/>
      <c r="F8" s="132"/>
      <c r="G8" s="132"/>
      <c r="H8" s="132"/>
      <c r="I8" s="132"/>
    </row>
    <row r="10" spans="1:10">
      <c r="A10" s="22"/>
    </row>
  </sheetData>
  <mergeCells count="5">
    <mergeCell ref="B1:H1"/>
    <mergeCell ref="A2:H2"/>
    <mergeCell ref="I2:I3"/>
    <mergeCell ref="B6:H6"/>
    <mergeCell ref="A8:I8"/>
  </mergeCells>
  <phoneticPr fontId="35"/>
  <conditionalFormatting sqref="A4:H5 I4:I7 A6:B7">
    <cfRule type="expression" dxfId="0" priority="1">
      <formula>#REF!="×"</formula>
    </cfRule>
  </conditionalFormatting>
  <printOptions horizontalCentered="1"/>
  <pageMargins left="0.70866141732283472" right="0.70866141732283472" top="0.74803149606299213" bottom="0.55118110236220474" header="0.31496062992125984" footer="0.31496062992125984"/>
  <pageSetup paperSize="9" scale="6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6A088-E50F-4297-973E-F069D83FA014}">
  <sheetPr>
    <tabColor rgb="FFFFFF00"/>
  </sheetPr>
  <dimension ref="A1:C205"/>
  <sheetViews>
    <sheetView view="pageBreakPreview" topLeftCell="A107" zoomScale="60" zoomScaleNormal="115" workbookViewId="0">
      <selection activeCell="C206" sqref="C206"/>
    </sheetView>
  </sheetViews>
  <sheetFormatPr defaultColWidth="9" defaultRowHeight="14.4"/>
  <cols>
    <col min="1" max="1" width="28.109375" style="23" customWidth="1"/>
    <col min="2" max="2" width="34.21875" style="23" customWidth="1"/>
    <col min="3" max="3" width="30.21875" style="23" customWidth="1"/>
    <col min="4" max="16384" width="9" style="23"/>
  </cols>
  <sheetData>
    <row r="1" spans="1:3" ht="32.4">
      <c r="A1" s="53" t="s">
        <v>78</v>
      </c>
    </row>
    <row r="3" spans="1:3" ht="23.4">
      <c r="A3" s="134" t="s">
        <v>79</v>
      </c>
      <c r="B3" s="134"/>
      <c r="C3" s="134"/>
    </row>
    <row r="5" spans="1:3" ht="57.6">
      <c r="A5" s="24" t="s">
        <v>34</v>
      </c>
      <c r="B5" s="26" t="s">
        <v>35</v>
      </c>
      <c r="C5" s="24" t="s">
        <v>25</v>
      </c>
    </row>
    <row r="6" spans="1:3">
      <c r="A6" s="25">
        <f>COUNTA($B$6:$B$204)</f>
        <v>0</v>
      </c>
      <c r="B6" s="27"/>
      <c r="C6" s="28"/>
    </row>
    <row r="7" spans="1:3">
      <c r="B7" s="27"/>
      <c r="C7" s="28"/>
    </row>
    <row r="8" spans="1:3">
      <c r="B8" s="27"/>
      <c r="C8" s="28"/>
    </row>
    <row r="9" spans="1:3">
      <c r="B9" s="27"/>
      <c r="C9" s="28"/>
    </row>
    <row r="10" spans="1:3">
      <c r="B10" s="27"/>
      <c r="C10" s="28"/>
    </row>
    <row r="11" spans="1:3">
      <c r="B11" s="27"/>
      <c r="C11" s="28"/>
    </row>
    <row r="12" spans="1:3">
      <c r="B12" s="27"/>
      <c r="C12" s="28"/>
    </row>
    <row r="13" spans="1:3">
      <c r="B13" s="27"/>
      <c r="C13" s="28"/>
    </row>
    <row r="14" spans="1:3">
      <c r="B14" s="27"/>
      <c r="C14" s="28"/>
    </row>
    <row r="15" spans="1:3">
      <c r="B15" s="27"/>
      <c r="C15" s="28"/>
    </row>
    <row r="16" spans="1:3">
      <c r="B16" s="27"/>
      <c r="C16" s="28"/>
    </row>
    <row r="17" spans="2:3">
      <c r="B17" s="27"/>
      <c r="C17" s="28"/>
    </row>
    <row r="18" spans="2:3">
      <c r="B18" s="27"/>
      <c r="C18" s="28"/>
    </row>
    <row r="19" spans="2:3">
      <c r="B19" s="27"/>
      <c r="C19" s="28"/>
    </row>
    <row r="20" spans="2:3">
      <c r="B20" s="27"/>
      <c r="C20" s="28"/>
    </row>
    <row r="21" spans="2:3">
      <c r="B21" s="27"/>
      <c r="C21" s="28"/>
    </row>
    <row r="22" spans="2:3">
      <c r="B22" s="27"/>
      <c r="C22" s="28"/>
    </row>
    <row r="23" spans="2:3">
      <c r="B23" s="27"/>
      <c r="C23" s="28"/>
    </row>
    <row r="24" spans="2:3">
      <c r="B24" s="27"/>
      <c r="C24" s="28"/>
    </row>
    <row r="25" spans="2:3">
      <c r="B25" s="27"/>
      <c r="C25" s="28"/>
    </row>
    <row r="26" spans="2:3">
      <c r="B26" s="27"/>
      <c r="C26" s="28"/>
    </row>
    <row r="27" spans="2:3">
      <c r="B27" s="27"/>
      <c r="C27" s="28"/>
    </row>
    <row r="28" spans="2:3">
      <c r="B28" s="27"/>
      <c r="C28" s="28"/>
    </row>
    <row r="29" spans="2:3">
      <c r="B29" s="27"/>
      <c r="C29" s="28"/>
    </row>
    <row r="30" spans="2:3">
      <c r="B30" s="27"/>
      <c r="C30" s="28"/>
    </row>
    <row r="31" spans="2:3">
      <c r="B31" s="27"/>
      <c r="C31" s="28"/>
    </row>
    <row r="32" spans="2:3">
      <c r="B32" s="27"/>
      <c r="C32" s="28"/>
    </row>
    <row r="33" spans="2:3">
      <c r="B33" s="27"/>
      <c r="C33" s="28"/>
    </row>
    <row r="34" spans="2:3">
      <c r="B34" s="27"/>
      <c r="C34" s="28"/>
    </row>
    <row r="35" spans="2:3">
      <c r="B35" s="27"/>
      <c r="C35" s="28"/>
    </row>
    <row r="36" spans="2:3">
      <c r="B36" s="27"/>
      <c r="C36" s="28"/>
    </row>
    <row r="37" spans="2:3">
      <c r="B37" s="27"/>
      <c r="C37" s="28"/>
    </row>
    <row r="38" spans="2:3">
      <c r="B38" s="27"/>
      <c r="C38" s="28"/>
    </row>
    <row r="39" spans="2:3">
      <c r="B39" s="27"/>
      <c r="C39" s="28"/>
    </row>
    <row r="40" spans="2:3">
      <c r="B40" s="27"/>
      <c r="C40" s="28"/>
    </row>
    <row r="41" spans="2:3">
      <c r="B41" s="27"/>
      <c r="C41" s="28"/>
    </row>
    <row r="42" spans="2:3">
      <c r="B42" s="27"/>
      <c r="C42" s="28"/>
    </row>
    <row r="43" spans="2:3">
      <c r="B43" s="27"/>
      <c r="C43" s="28"/>
    </row>
    <row r="44" spans="2:3">
      <c r="B44" s="27"/>
      <c r="C44" s="28"/>
    </row>
    <row r="45" spans="2:3">
      <c r="B45" s="27"/>
      <c r="C45" s="28"/>
    </row>
    <row r="46" spans="2:3">
      <c r="B46" s="27"/>
      <c r="C46" s="28"/>
    </row>
    <row r="47" spans="2:3">
      <c r="B47" s="27"/>
      <c r="C47" s="28"/>
    </row>
    <row r="48" spans="2:3">
      <c r="B48" s="27"/>
      <c r="C48" s="28"/>
    </row>
    <row r="49" spans="2:3">
      <c r="B49" s="27"/>
      <c r="C49" s="28"/>
    </row>
    <row r="50" spans="2:3">
      <c r="B50" s="27"/>
      <c r="C50" s="28"/>
    </row>
    <row r="51" spans="2:3">
      <c r="B51" s="27"/>
      <c r="C51" s="28"/>
    </row>
    <row r="52" spans="2:3">
      <c r="B52" s="27"/>
      <c r="C52" s="28"/>
    </row>
    <row r="53" spans="2:3">
      <c r="B53" s="27"/>
      <c r="C53" s="28"/>
    </row>
    <row r="54" spans="2:3">
      <c r="B54" s="27"/>
      <c r="C54" s="28"/>
    </row>
    <row r="55" spans="2:3">
      <c r="B55" s="27"/>
      <c r="C55" s="28"/>
    </row>
    <row r="56" spans="2:3">
      <c r="B56" s="27"/>
      <c r="C56" s="28"/>
    </row>
    <row r="57" spans="2:3">
      <c r="B57" s="27"/>
      <c r="C57" s="28"/>
    </row>
    <row r="58" spans="2:3">
      <c r="B58" s="27"/>
      <c r="C58" s="28"/>
    </row>
    <row r="59" spans="2:3">
      <c r="B59" s="27"/>
      <c r="C59" s="28"/>
    </row>
    <row r="60" spans="2:3">
      <c r="B60" s="27"/>
      <c r="C60" s="28"/>
    </row>
    <row r="61" spans="2:3">
      <c r="B61" s="27"/>
      <c r="C61" s="28"/>
    </row>
    <row r="62" spans="2:3">
      <c r="B62" s="27"/>
      <c r="C62" s="28"/>
    </row>
    <row r="63" spans="2:3">
      <c r="B63" s="27"/>
      <c r="C63" s="28"/>
    </row>
    <row r="64" spans="2:3">
      <c r="B64" s="27"/>
      <c r="C64" s="28"/>
    </row>
    <row r="65" spans="2:3">
      <c r="B65" s="27"/>
      <c r="C65" s="28"/>
    </row>
    <row r="66" spans="2:3">
      <c r="B66" s="27"/>
      <c r="C66" s="28"/>
    </row>
    <row r="67" spans="2:3">
      <c r="B67" s="27"/>
      <c r="C67" s="28"/>
    </row>
    <row r="68" spans="2:3">
      <c r="B68" s="27"/>
      <c r="C68" s="28"/>
    </row>
    <row r="69" spans="2:3">
      <c r="B69" s="27"/>
      <c r="C69" s="28"/>
    </row>
    <row r="70" spans="2:3">
      <c r="B70" s="27"/>
      <c r="C70" s="28"/>
    </row>
    <row r="71" spans="2:3">
      <c r="B71" s="27"/>
      <c r="C71" s="28"/>
    </row>
    <row r="72" spans="2:3">
      <c r="B72" s="27"/>
      <c r="C72" s="28"/>
    </row>
    <row r="73" spans="2:3">
      <c r="B73" s="27"/>
      <c r="C73" s="28"/>
    </row>
    <row r="74" spans="2:3">
      <c r="B74" s="27"/>
      <c r="C74" s="28"/>
    </row>
    <row r="75" spans="2:3">
      <c r="B75" s="27"/>
      <c r="C75" s="28"/>
    </row>
    <row r="76" spans="2:3">
      <c r="B76" s="27"/>
      <c r="C76" s="28"/>
    </row>
    <row r="77" spans="2:3">
      <c r="B77" s="27"/>
      <c r="C77" s="28"/>
    </row>
    <row r="78" spans="2:3">
      <c r="B78" s="27"/>
      <c r="C78" s="28"/>
    </row>
    <row r="79" spans="2:3">
      <c r="B79" s="27"/>
      <c r="C79" s="28"/>
    </row>
    <row r="80" spans="2:3">
      <c r="B80" s="27"/>
      <c r="C80" s="28"/>
    </row>
    <row r="81" spans="2:3">
      <c r="B81" s="27"/>
      <c r="C81" s="28"/>
    </row>
    <row r="82" spans="2:3">
      <c r="B82" s="27"/>
      <c r="C82" s="28"/>
    </row>
    <row r="83" spans="2:3">
      <c r="B83" s="27"/>
      <c r="C83" s="28"/>
    </row>
    <row r="84" spans="2:3">
      <c r="B84" s="27"/>
      <c r="C84" s="28"/>
    </row>
    <row r="85" spans="2:3">
      <c r="B85" s="27"/>
      <c r="C85" s="28"/>
    </row>
    <row r="86" spans="2:3">
      <c r="B86" s="27"/>
      <c r="C86" s="28"/>
    </row>
    <row r="87" spans="2:3">
      <c r="B87" s="27"/>
      <c r="C87" s="28"/>
    </row>
    <row r="88" spans="2:3">
      <c r="B88" s="27"/>
      <c r="C88" s="28"/>
    </row>
    <row r="89" spans="2:3">
      <c r="B89" s="27"/>
      <c r="C89" s="28"/>
    </row>
    <row r="90" spans="2:3">
      <c r="B90" s="27"/>
      <c r="C90" s="28"/>
    </row>
    <row r="91" spans="2:3">
      <c r="B91" s="27"/>
      <c r="C91" s="28"/>
    </row>
    <row r="92" spans="2:3">
      <c r="B92" s="27"/>
      <c r="C92" s="28"/>
    </row>
    <row r="93" spans="2:3">
      <c r="B93" s="27"/>
      <c r="C93" s="28"/>
    </row>
    <row r="94" spans="2:3">
      <c r="B94" s="27"/>
      <c r="C94" s="28"/>
    </row>
    <row r="95" spans="2:3">
      <c r="B95" s="27"/>
      <c r="C95" s="28"/>
    </row>
    <row r="96" spans="2:3">
      <c r="B96" s="27"/>
      <c r="C96" s="28"/>
    </row>
    <row r="97" spans="2:3">
      <c r="B97" s="27"/>
      <c r="C97" s="28"/>
    </row>
    <row r="98" spans="2:3">
      <c r="B98" s="27"/>
      <c r="C98" s="28"/>
    </row>
    <row r="99" spans="2:3">
      <c r="B99" s="27"/>
      <c r="C99" s="28"/>
    </row>
    <row r="100" spans="2:3">
      <c r="B100" s="27"/>
      <c r="C100" s="28"/>
    </row>
    <row r="101" spans="2:3">
      <c r="B101" s="27"/>
      <c r="C101" s="28"/>
    </row>
    <row r="102" spans="2:3">
      <c r="B102" s="27"/>
      <c r="C102" s="28"/>
    </row>
    <row r="103" spans="2:3">
      <c r="B103" s="27"/>
      <c r="C103" s="28"/>
    </row>
    <row r="104" spans="2:3">
      <c r="B104" s="27"/>
      <c r="C104" s="28"/>
    </row>
    <row r="105" spans="2:3">
      <c r="B105" s="27"/>
      <c r="C105" s="28"/>
    </row>
    <row r="106" spans="2:3">
      <c r="B106" s="27"/>
      <c r="C106" s="28"/>
    </row>
    <row r="107" spans="2:3">
      <c r="B107" s="27"/>
      <c r="C107" s="28"/>
    </row>
    <row r="108" spans="2:3">
      <c r="B108" s="27"/>
      <c r="C108" s="28"/>
    </row>
    <row r="109" spans="2:3">
      <c r="B109" s="27"/>
      <c r="C109" s="28"/>
    </row>
    <row r="110" spans="2:3">
      <c r="B110" s="27"/>
      <c r="C110" s="28"/>
    </row>
    <row r="111" spans="2:3">
      <c r="B111" s="27"/>
      <c r="C111" s="28"/>
    </row>
    <row r="112" spans="2:3">
      <c r="B112" s="27"/>
      <c r="C112" s="28"/>
    </row>
    <row r="113" spans="2:3">
      <c r="B113" s="27"/>
      <c r="C113" s="28"/>
    </row>
    <row r="114" spans="2:3">
      <c r="B114" s="27"/>
      <c r="C114" s="28"/>
    </row>
    <row r="115" spans="2:3">
      <c r="B115" s="27"/>
      <c r="C115" s="28"/>
    </row>
    <row r="116" spans="2:3">
      <c r="B116" s="27"/>
      <c r="C116" s="28"/>
    </row>
    <row r="117" spans="2:3">
      <c r="B117" s="27"/>
      <c r="C117" s="28"/>
    </row>
    <row r="118" spans="2:3">
      <c r="B118" s="27"/>
      <c r="C118" s="28"/>
    </row>
    <row r="119" spans="2:3">
      <c r="B119" s="27"/>
      <c r="C119" s="28"/>
    </row>
    <row r="120" spans="2:3">
      <c r="B120" s="27"/>
      <c r="C120" s="28"/>
    </row>
    <row r="121" spans="2:3">
      <c r="B121" s="27"/>
      <c r="C121" s="28"/>
    </row>
    <row r="122" spans="2:3">
      <c r="B122" s="27"/>
      <c r="C122" s="28"/>
    </row>
    <row r="123" spans="2:3">
      <c r="B123" s="27"/>
      <c r="C123" s="28"/>
    </row>
    <row r="124" spans="2:3">
      <c r="B124" s="27"/>
      <c r="C124" s="28"/>
    </row>
    <row r="125" spans="2:3">
      <c r="B125" s="27"/>
      <c r="C125" s="28"/>
    </row>
    <row r="126" spans="2:3">
      <c r="B126" s="27"/>
      <c r="C126" s="28"/>
    </row>
    <row r="127" spans="2:3">
      <c r="B127" s="27"/>
      <c r="C127" s="28"/>
    </row>
    <row r="128" spans="2:3">
      <c r="B128" s="27"/>
      <c r="C128" s="28"/>
    </row>
    <row r="129" spans="2:3">
      <c r="B129" s="27"/>
      <c r="C129" s="28"/>
    </row>
    <row r="130" spans="2:3">
      <c r="B130" s="27"/>
      <c r="C130" s="28"/>
    </row>
    <row r="131" spans="2:3">
      <c r="B131" s="27"/>
      <c r="C131" s="28"/>
    </row>
    <row r="132" spans="2:3">
      <c r="B132" s="27"/>
      <c r="C132" s="28"/>
    </row>
    <row r="133" spans="2:3">
      <c r="B133" s="27"/>
      <c r="C133" s="28"/>
    </row>
    <row r="134" spans="2:3">
      <c r="B134" s="27"/>
      <c r="C134" s="28"/>
    </row>
    <row r="135" spans="2:3">
      <c r="B135" s="27"/>
      <c r="C135" s="28"/>
    </row>
    <row r="136" spans="2:3">
      <c r="B136" s="27"/>
      <c r="C136" s="28"/>
    </row>
    <row r="137" spans="2:3">
      <c r="B137" s="27"/>
      <c r="C137" s="28"/>
    </row>
    <row r="138" spans="2:3">
      <c r="B138" s="27"/>
      <c r="C138" s="28"/>
    </row>
    <row r="139" spans="2:3">
      <c r="B139" s="27"/>
      <c r="C139" s="28"/>
    </row>
    <row r="140" spans="2:3">
      <c r="B140" s="27"/>
      <c r="C140" s="28"/>
    </row>
    <row r="141" spans="2:3">
      <c r="B141" s="27"/>
      <c r="C141" s="28"/>
    </row>
    <row r="142" spans="2:3">
      <c r="B142" s="27"/>
      <c r="C142" s="28"/>
    </row>
    <row r="143" spans="2:3">
      <c r="B143" s="27"/>
      <c r="C143" s="28"/>
    </row>
    <row r="144" spans="2:3">
      <c r="B144" s="27"/>
      <c r="C144" s="28"/>
    </row>
    <row r="145" spans="2:3">
      <c r="B145" s="27"/>
      <c r="C145" s="28"/>
    </row>
    <row r="146" spans="2:3">
      <c r="B146" s="27"/>
      <c r="C146" s="28"/>
    </row>
    <row r="147" spans="2:3">
      <c r="B147" s="27"/>
      <c r="C147" s="28"/>
    </row>
    <row r="148" spans="2:3">
      <c r="B148" s="27"/>
      <c r="C148" s="28"/>
    </row>
    <row r="149" spans="2:3">
      <c r="B149" s="27"/>
      <c r="C149" s="28"/>
    </row>
    <row r="150" spans="2:3">
      <c r="B150" s="27"/>
      <c r="C150" s="28"/>
    </row>
    <row r="151" spans="2:3">
      <c r="B151" s="27"/>
      <c r="C151" s="28"/>
    </row>
    <row r="152" spans="2:3">
      <c r="B152" s="27"/>
      <c r="C152" s="28"/>
    </row>
    <row r="153" spans="2:3">
      <c r="B153" s="27"/>
      <c r="C153" s="28"/>
    </row>
    <row r="154" spans="2:3">
      <c r="B154" s="27"/>
      <c r="C154" s="28"/>
    </row>
    <row r="155" spans="2:3">
      <c r="B155" s="27"/>
      <c r="C155" s="28"/>
    </row>
    <row r="156" spans="2:3">
      <c r="B156" s="27"/>
      <c r="C156" s="28"/>
    </row>
    <row r="157" spans="2:3">
      <c r="B157" s="27"/>
      <c r="C157" s="28"/>
    </row>
    <row r="158" spans="2:3">
      <c r="B158" s="27"/>
      <c r="C158" s="28"/>
    </row>
    <row r="159" spans="2:3">
      <c r="B159" s="27"/>
      <c r="C159" s="28"/>
    </row>
    <row r="160" spans="2:3">
      <c r="B160" s="27"/>
      <c r="C160" s="28"/>
    </row>
    <row r="161" spans="2:3">
      <c r="B161" s="27"/>
      <c r="C161" s="28"/>
    </row>
    <row r="162" spans="2:3">
      <c r="B162" s="27"/>
      <c r="C162" s="28"/>
    </row>
    <row r="163" spans="2:3">
      <c r="B163" s="27"/>
      <c r="C163" s="28"/>
    </row>
    <row r="164" spans="2:3">
      <c r="B164" s="27"/>
      <c r="C164" s="28"/>
    </row>
    <row r="165" spans="2:3">
      <c r="B165" s="27"/>
      <c r="C165" s="28"/>
    </row>
    <row r="166" spans="2:3">
      <c r="B166" s="27"/>
      <c r="C166" s="28"/>
    </row>
    <row r="167" spans="2:3">
      <c r="B167" s="27"/>
      <c r="C167" s="28"/>
    </row>
    <row r="168" spans="2:3">
      <c r="B168" s="27"/>
      <c r="C168" s="28"/>
    </row>
    <row r="169" spans="2:3">
      <c r="B169" s="27"/>
      <c r="C169" s="28"/>
    </row>
    <row r="170" spans="2:3">
      <c r="B170" s="27"/>
      <c r="C170" s="28"/>
    </row>
    <row r="171" spans="2:3">
      <c r="B171" s="27"/>
      <c r="C171" s="28"/>
    </row>
    <row r="172" spans="2:3">
      <c r="B172" s="27"/>
      <c r="C172" s="28"/>
    </row>
    <row r="173" spans="2:3">
      <c r="B173" s="27"/>
      <c r="C173" s="28"/>
    </row>
    <row r="174" spans="2:3">
      <c r="B174" s="27"/>
      <c r="C174" s="28"/>
    </row>
    <row r="175" spans="2:3">
      <c r="B175" s="27"/>
      <c r="C175" s="28"/>
    </row>
    <row r="176" spans="2:3">
      <c r="B176" s="27"/>
      <c r="C176" s="28"/>
    </row>
    <row r="177" spans="2:3">
      <c r="B177" s="27"/>
      <c r="C177" s="28"/>
    </row>
    <row r="178" spans="2:3">
      <c r="B178" s="27"/>
      <c r="C178" s="28"/>
    </row>
    <row r="179" spans="2:3">
      <c r="B179" s="27"/>
      <c r="C179" s="28"/>
    </row>
    <row r="180" spans="2:3">
      <c r="B180" s="27"/>
      <c r="C180" s="28"/>
    </row>
    <row r="181" spans="2:3">
      <c r="B181" s="27"/>
      <c r="C181" s="28"/>
    </row>
    <row r="182" spans="2:3">
      <c r="B182" s="27"/>
      <c r="C182" s="28"/>
    </row>
    <row r="183" spans="2:3">
      <c r="B183" s="27"/>
      <c r="C183" s="28"/>
    </row>
    <row r="184" spans="2:3">
      <c r="B184" s="27"/>
      <c r="C184" s="28"/>
    </row>
    <row r="185" spans="2:3">
      <c r="B185" s="27"/>
      <c r="C185" s="28"/>
    </row>
    <row r="186" spans="2:3">
      <c r="B186" s="27"/>
      <c r="C186" s="28"/>
    </row>
    <row r="187" spans="2:3">
      <c r="B187" s="27"/>
      <c r="C187" s="28"/>
    </row>
    <row r="188" spans="2:3">
      <c r="B188" s="27"/>
      <c r="C188" s="28"/>
    </row>
    <row r="189" spans="2:3">
      <c r="B189" s="27"/>
      <c r="C189" s="28"/>
    </row>
    <row r="190" spans="2:3">
      <c r="B190" s="27"/>
      <c r="C190" s="28"/>
    </row>
    <row r="191" spans="2:3">
      <c r="B191" s="27"/>
      <c r="C191" s="28"/>
    </row>
    <row r="192" spans="2:3">
      <c r="B192" s="27"/>
      <c r="C192" s="28"/>
    </row>
    <row r="193" spans="2:3">
      <c r="B193" s="27"/>
      <c r="C193" s="28"/>
    </row>
    <row r="194" spans="2:3">
      <c r="B194" s="27"/>
      <c r="C194" s="28"/>
    </row>
    <row r="195" spans="2:3">
      <c r="B195" s="27"/>
      <c r="C195" s="28"/>
    </row>
    <row r="196" spans="2:3">
      <c r="B196" s="27"/>
      <c r="C196" s="28"/>
    </row>
    <row r="197" spans="2:3">
      <c r="B197" s="27"/>
      <c r="C197" s="28"/>
    </row>
    <row r="198" spans="2:3">
      <c r="B198" s="27"/>
      <c r="C198" s="28"/>
    </row>
    <row r="199" spans="2:3">
      <c r="B199" s="27"/>
      <c r="C199" s="28"/>
    </row>
    <row r="200" spans="2:3">
      <c r="B200" s="27"/>
      <c r="C200" s="28"/>
    </row>
    <row r="201" spans="2:3">
      <c r="B201" s="27"/>
      <c r="C201" s="28"/>
    </row>
    <row r="202" spans="2:3">
      <c r="B202" s="27"/>
      <c r="C202" s="28"/>
    </row>
    <row r="203" spans="2:3">
      <c r="B203" s="27"/>
      <c r="C203" s="28"/>
    </row>
    <row r="204" spans="2:3">
      <c r="B204" s="27"/>
      <c r="C204" s="28"/>
    </row>
    <row r="205" spans="2:3">
      <c r="B205" s="27" t="s">
        <v>26</v>
      </c>
      <c r="C205" s="28">
        <f>SUM(C6:C204)</f>
        <v>0</v>
      </c>
    </row>
  </sheetData>
  <mergeCells count="1">
    <mergeCell ref="A3:C3"/>
  </mergeCells>
  <phoneticPr fontId="35"/>
  <pageMargins left="0.7" right="0.7" top="0.75" bottom="0.75" header="0.3" footer="0.3"/>
  <pageSetup paperSize="9" scale="9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8C5A04-A7B6-4777-B00B-8FCCC6BB3419}">
  <ds:schemaRefs>
    <ds:schemaRef ds:uri="http://schemas.microsoft.com/sharepoint/v3/contenttype/forms"/>
  </ds:schemaRefs>
</ds:datastoreItem>
</file>

<file path=customXml/itemProps2.xml><?xml version="1.0" encoding="utf-8"?>
<ds:datastoreItem xmlns:ds="http://schemas.openxmlformats.org/officeDocument/2006/customXml" ds:itemID="{DAA6DD1A-A23B-4D25-B2CA-485C026E75D5}">
  <ds:schemaRefs>
    <ds:schemaRef ds:uri="http://purl.org/dc/terms/"/>
    <ds:schemaRef ds:uri="http://www.w3.org/XML/1998/namespace"/>
    <ds:schemaRef ds:uri="http://schemas.microsoft.com/office/2006/metadata/properties"/>
    <ds:schemaRef ds:uri="http://purl.org/dc/elements/1.1/"/>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9500c7e0-a8b4-4cc7-a7aa-d9d65591dd5a"/>
    <ds:schemaRef ds:uri="http://purl.org/dc/dcmitype/"/>
  </ds:schemaRefs>
</ds:datastoreItem>
</file>

<file path=customXml/itemProps3.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8</vt:i4>
      </vt:variant>
    </vt:vector>
  </HeadingPairs>
  <TitlesOfParts>
    <vt:vector size="13" baseType="lpstr">
      <vt:lpstr>【総額及び平均額】賃上げ支援事業実績報告書</vt:lpstr>
      <vt:lpstr>別紙（2.0％超部分算定シート）</vt:lpstr>
      <vt:lpstr>【総額及び平均額】賃上げ支援事業実績報告書 (法人単位)</vt:lpstr>
      <vt:lpstr>別紙（2.0％超部分算定シート)(法人単位)</vt:lpstr>
      <vt:lpstr>対象施設報告シート（法人単位）</vt:lpstr>
      <vt:lpstr>【総額及び平均額】賃上げ支援事業実績報告書!Print_Area</vt:lpstr>
      <vt:lpstr>'【総額及び平均額】賃上げ支援事業実績報告書 (法人単位)'!Print_Area</vt:lpstr>
      <vt:lpstr>'別紙（2.0％超部分算定シート）'!Print_Area</vt:lpstr>
      <vt:lpstr>'別紙（2.0％超部分算定シート)(法人単位)'!Print_Area</vt:lpstr>
      <vt:lpstr>【総額及び平均額】賃上げ支援事業実績報告書!Print_Titles</vt:lpstr>
      <vt:lpstr>'【総額及び平均額】賃上げ支援事業実績報告書 (法人単位)'!Print_Titles</vt:lpstr>
      <vt:lpstr>'別紙（2.0％超部分算定シート）'!Print_Titles</vt:lpstr>
      <vt:lpstr>'別紙（2.0％超部分算定シート)(法人単位)'!Print_Titles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佐藤輝幸</cp:lastModifiedBy>
  <cp:revision>2</cp:revision>
  <cp:lastPrinted>2026-06-09T07:34:35Z</cp:lastPrinted>
  <dcterms:created xsi:type="dcterms:W3CDTF">2017-10-26T07:12:00Z</dcterms:created>
  <dcterms:modified xsi:type="dcterms:W3CDTF">2026-06-22T06:41:46Z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